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ubschrau\x\!  Daten gesamt\! HubZentrum\! Hubschrauberforum\2026\Registrierungsdokumente\"/>
    </mc:Choice>
  </mc:AlternateContent>
  <xr:revisionPtr revIDLastSave="0" documentId="13_ncr:1_{D1E09A3A-D96E-4AD2-ACAB-546006C750CF}" xr6:coauthVersionLast="47" xr6:coauthVersionMax="47" xr10:uidLastSave="{00000000-0000-0000-0000-000000000000}"/>
  <bookViews>
    <workbookView xWindow="2565" yWindow="135" windowWidth="35505" windowHeight="18405" xr2:uid="{00000000-000D-0000-FFFF-FFFF00000000}"/>
  </bookViews>
  <sheets>
    <sheet name="Tabelle" sheetId="1" r:id="rId1"/>
  </sheets>
  <externalReferences>
    <externalReference r:id="rId2"/>
  </externalReferences>
  <definedNames>
    <definedName name="Ausstellbezahlt" localSheetId="0">#REF!</definedName>
    <definedName name="Ausstellbezahlt">#REF!</definedName>
    <definedName name="Aussteller" localSheetId="0">[1]Teilnehmer2013!#REF!</definedName>
    <definedName name="Aussteller">[1]Teilnehmer2013!#REF!</definedName>
    <definedName name="Aussteller2013">[1]Aussteller201x!$B$3:$AH$40</definedName>
    <definedName name="Blanko" localSheetId="0">#REF!</definedName>
    <definedName name="Blanko">#REF!</definedName>
    <definedName name="daten" localSheetId="0">#REF!</definedName>
    <definedName name="Datenaussteller" localSheetId="0">#REF!</definedName>
    <definedName name="Datenaussteller">#REF!</definedName>
    <definedName name="didi" localSheetId="0">#REF!</definedName>
    <definedName name="didi">#REF!</definedName>
    <definedName name="_xlnm.Print_Area" localSheetId="0">Tabelle!$A$1:$U$83</definedName>
    <definedName name="INDEX">[1]Teilnehmer2013!$D$2:$D$400</definedName>
    <definedName name="Indexname">[1]Anzahl!$A$3:$B$23</definedName>
    <definedName name="JaNein" localSheetId="0">Tabelle!$X$48:$X$48</definedName>
    <definedName name="Kunden" localSheetId="0">#REF!</definedName>
    <definedName name="Kunden">#REF!</definedName>
    <definedName name="sdhtrthrth" localSheetId="0">#REF!</definedName>
    <definedName name="sdhtrthrth">#REF!</definedName>
    <definedName name="SEKAI" localSheetId="0">#REF!</definedName>
    <definedName name="SEKAI">#REF!</definedName>
    <definedName name="SEKAIT" localSheetId="0">#REF!</definedName>
    <definedName name="SEKAIT">#REF!</definedName>
    <definedName name="sortieren" localSheetId="0">#REF!</definedName>
    <definedName name="sortieren">#REF!</definedName>
    <definedName name="Teilnehmer2013">[1]Teilnehmer2013!$B$2:$AE$416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G30" i="1"/>
  <c r="M30" i="1" s="1"/>
  <c r="M40" i="1" l="1"/>
  <c r="G28" i="1" l="1"/>
  <c r="G29" i="1"/>
  <c r="G31" i="1" l="1"/>
  <c r="M39" i="1"/>
  <c r="M38" i="1"/>
  <c r="M37" i="1"/>
  <c r="M36" i="1"/>
  <c r="M35" i="1"/>
  <c r="M29" i="1"/>
  <c r="M28" i="1"/>
  <c r="M41" i="1" l="1"/>
  <c r="M42" i="1" l="1"/>
  <c r="M43" i="1" s="1"/>
</calcChain>
</file>

<file path=xl/sharedStrings.xml><?xml version="1.0" encoding="utf-8"?>
<sst xmlns="http://schemas.openxmlformats.org/spreadsheetml/2006/main" count="122" uniqueCount="91">
  <si>
    <t>HUBSCHRAUBERZENTRUM E.V.</t>
  </si>
  <si>
    <t>Hubschrauberzentrum e.V.</t>
  </si>
  <si>
    <t>Dieter Bals</t>
  </si>
  <si>
    <t>Sablé-Platz 6</t>
  </si>
  <si>
    <t>info@hubschraubermuseum.de</t>
  </si>
  <si>
    <t>Email:</t>
  </si>
  <si>
    <t xml:space="preserve">  =</t>
  </si>
  <si>
    <t>x</t>
  </si>
  <si>
    <t>Euro/m²</t>
  </si>
  <si>
    <t>Marinus</t>
  </si>
  <si>
    <t>Stuhl</t>
  </si>
  <si>
    <t>Barhocker</t>
  </si>
  <si>
    <t>1.</t>
  </si>
  <si>
    <t>2.</t>
  </si>
  <si>
    <t>3.</t>
  </si>
  <si>
    <t>Dieter Bals * Hubschrauberzentrum e.V. * Sablé-Platz 6 * 31675 Bückeburg</t>
  </si>
  <si>
    <t>230 V</t>
  </si>
  <si>
    <t>400 V</t>
  </si>
  <si>
    <t>Trennwand, 2 m hoch, 1 m breit</t>
  </si>
  <si>
    <t>Tisch, 1,60 m lang, 0,80 m breit</t>
  </si>
  <si>
    <t xml:space="preserve">Stehtisch, rund, ca. 70 cm </t>
  </si>
  <si>
    <t xml:space="preserve"> </t>
  </si>
  <si>
    <t>Contact / Please fill in all fields</t>
  </si>
  <si>
    <t>Company:</t>
  </si>
  <si>
    <t>Street:</t>
  </si>
  <si>
    <t>Zip-Code / City:</t>
  </si>
  <si>
    <t>Title, Name, First Name:</t>
  </si>
  <si>
    <t>Dept.:</t>
  </si>
  <si>
    <t>Phone:</t>
  </si>
  <si>
    <t>Booth Configuration</t>
  </si>
  <si>
    <t>Enter the desired width</t>
  </si>
  <si>
    <r>
      <t>m</t>
    </r>
    <r>
      <rPr>
        <vertAlign val="superscript"/>
        <sz val="11"/>
        <rFont val="Arial"/>
        <family val="2"/>
      </rPr>
      <t>2</t>
    </r>
  </si>
  <si>
    <t>total</t>
  </si>
  <si>
    <t>preferred location, 
cannot be guaranteed</t>
  </si>
  <si>
    <t>aisle</t>
  </si>
  <si>
    <t>corner</t>
  </si>
  <si>
    <t>head</t>
  </si>
  <si>
    <t>width</t>
  </si>
  <si>
    <r>
      <t xml:space="preserve">depth  </t>
    </r>
    <r>
      <rPr>
        <sz val="12"/>
        <rFont val="Arial"/>
        <family val="2"/>
      </rPr>
      <t xml:space="preserve">x </t>
    </r>
  </si>
  <si>
    <t>Additional equipment</t>
  </si>
  <si>
    <t>Table, 1.60 x 0.80 m (l x w)</t>
  </si>
  <si>
    <t>Chair</t>
  </si>
  <si>
    <t>Bar stool</t>
  </si>
  <si>
    <t>number</t>
  </si>
  <si>
    <t>ind. price</t>
  </si>
  <si>
    <t>Total:</t>
  </si>
  <si>
    <t>Electricity</t>
  </si>
  <si>
    <t>Exhibitor Registration</t>
  </si>
  <si>
    <t xml:space="preserve">Should you require additional equipment, let us know and we will try to help. </t>
  </si>
  <si>
    <t>Name, First Name:</t>
  </si>
  <si>
    <t>Type:</t>
  </si>
  <si>
    <t>Transporter</t>
  </si>
  <si>
    <t>Pass. Car</t>
  </si>
  <si>
    <t>Truck &gt;7.5t</t>
  </si>
  <si>
    <t>Truck &lt;7.5t</t>
  </si>
  <si>
    <t>License number:</t>
  </si>
  <si>
    <t>Please note that</t>
  </si>
  <si>
    <t>Special booth constructions and other times must be approved beforehand.</t>
  </si>
  <si>
    <t>Booth set-up requested for:</t>
  </si>
  <si>
    <t>from</t>
  </si>
  <si>
    <t>until</t>
  </si>
  <si>
    <t>City, date</t>
  </si>
  <si>
    <t>Sign here</t>
  </si>
  <si>
    <t>Thank you for your registration. We will send a confirmation shortly.</t>
  </si>
  <si>
    <t>info@hubschraubermuseum.de * phone: 0049 5722 5533 * fax: 0049 5722 71539 * mobile: 0049 171 2037838</t>
  </si>
  <si>
    <t>Watts</t>
  </si>
  <si>
    <t>Dismantling of  booth must begin immediately after last presentation!</t>
  </si>
  <si>
    <t>conn. wattage:</t>
  </si>
  <si>
    <t>Date:</t>
  </si>
  <si>
    <t>mobil:</t>
  </si>
  <si>
    <t>email:</t>
  </si>
  <si>
    <t>1st booth personnel,</t>
  </si>
  <si>
    <t>2nd booth personnel,</t>
  </si>
  <si>
    <r>
      <rPr>
        <u/>
        <sz val="14"/>
        <rFont val="Arial"/>
        <family val="2"/>
      </rPr>
      <t>Vehicle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(transport, booth set-up etc.)</t>
    </r>
  </si>
  <si>
    <t>Divider, 2.40 x 1.00 m (h x w)</t>
  </si>
  <si>
    <t>Bistro table, ca. 0.80 m Ø</t>
  </si>
  <si>
    <r>
      <t xml:space="preserve">TV 50", </t>
    </r>
    <r>
      <rPr>
        <sz val="10"/>
        <rFont val="Arial"/>
        <family val="2"/>
      </rPr>
      <t>with media player &amp; traverse foot</t>
    </r>
  </si>
  <si>
    <t>Net:</t>
  </si>
  <si>
    <t>The helicopter center and the Bundeswehr cannot accept liability for damage caused by the delivery of exhibits, their transport, dismantling and guarding.</t>
  </si>
  <si>
    <r>
      <t xml:space="preserve">Additional personnel </t>
    </r>
    <r>
      <rPr>
        <u/>
        <sz val="14"/>
        <color rgb="FFFF0000"/>
        <rFont val="Arial"/>
        <family val="2"/>
      </rPr>
      <t>(setting up and dismantling of booth, no Forum attendance)</t>
    </r>
  </si>
  <si>
    <t>(over 6 m² exempt from the attendance fee)</t>
  </si>
  <si>
    <t>(over 12 m² exempt from the attendance fee)</t>
  </si>
  <si>
    <t xml:space="preserve"> +49 5722-5533</t>
  </si>
  <si>
    <t xml:space="preserve"> +49 5722-71539</t>
  </si>
  <si>
    <t>fax:</t>
  </si>
  <si>
    <t>phone:</t>
  </si>
  <si>
    <t>31675 Bückeburg * Germany</t>
  </si>
  <si>
    <t>34th International Helicopter Forum 2026</t>
  </si>
  <si>
    <t>Carpet</t>
  </si>
  <si>
    <t>We will participate in the 34th International Helicopter Forum, 1. - 2. July, 2026, as exhibitor.</t>
  </si>
  <si>
    <t>Set-up is available on 29 and 30 Jun 2026 from 8am to 7pm.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</si>
</sst>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\ &quot;m&quot;"/>
    <numFmt numFmtId="166" formatCode="#\ &quot;m²&quot;"/>
    <numFmt numFmtId="167" formatCode="0.00\ &quot;€&quot;"/>
    <numFmt numFmtId="168" formatCode="0\ &quot;€&quot;"/>
    <numFmt numFmtId="169" formatCode="0%\ &quot;tax&quot;"/>
    <numFmt numFmtId="170" formatCode="0%\ &quot;MWSt&quot;"/>
    <numFmt numFmtId="171" formatCode="#"/>
  </numFmts>
  <fonts count="33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0"/>
      <name val="Garamond"/>
      <family val="1"/>
    </font>
    <font>
      <b/>
      <sz val="22"/>
      <name val="Arial"/>
      <family val="2"/>
    </font>
    <font>
      <sz val="20"/>
      <name val="Arial"/>
      <family val="2"/>
    </font>
    <font>
      <sz val="12"/>
      <name val="Monospace"/>
    </font>
    <font>
      <sz val="12"/>
      <name val="Arial"/>
      <family val="2"/>
    </font>
    <font>
      <sz val="11"/>
      <name val="Arial"/>
      <family val="2"/>
    </font>
    <font>
      <sz val="16"/>
      <name val="Arial"/>
      <family val="2"/>
    </font>
    <font>
      <u/>
      <sz val="10"/>
      <color indexed="12"/>
      <name val="Arial"/>
      <family val="2"/>
    </font>
    <font>
      <u/>
      <sz val="16"/>
      <color indexed="12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alibri"/>
      <family val="2"/>
    </font>
    <font>
      <sz val="14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</font>
    <font>
      <b/>
      <sz val="14"/>
      <name val="Arial"/>
      <family val="2"/>
    </font>
    <font>
      <b/>
      <sz val="14"/>
      <name val="Arial Narrow"/>
      <family val="2"/>
    </font>
    <font>
      <b/>
      <u/>
      <sz val="14"/>
      <color indexed="12"/>
      <name val="Arial Narrow"/>
      <family val="2"/>
    </font>
    <font>
      <sz val="16"/>
      <color rgb="FFFF0000"/>
      <name val="Arial"/>
      <family val="2"/>
    </font>
    <font>
      <u/>
      <sz val="14"/>
      <color indexed="12"/>
      <name val="Arial"/>
      <family val="2"/>
    </font>
    <font>
      <b/>
      <sz val="24"/>
      <name val="Times New Roman"/>
      <family val="1"/>
    </font>
    <font>
      <b/>
      <sz val="18"/>
      <name val="Arial"/>
      <family val="2"/>
    </font>
    <font>
      <vertAlign val="superscript"/>
      <sz val="11"/>
      <name val="Arial"/>
      <family val="2"/>
    </font>
    <font>
      <u/>
      <sz val="14"/>
      <name val="Arial"/>
      <family val="2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Arial"/>
      <family val="2"/>
    </font>
    <font>
      <u/>
      <sz val="14"/>
      <color rgb="FFFF0000"/>
      <name val="Arial"/>
      <family val="2"/>
    </font>
    <font>
      <u/>
      <sz val="12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2" fontId="0" fillId="0" borderId="0" xfId="0" applyNumberFormat="1"/>
    <xf numFmtId="0" fontId="6" fillId="0" borderId="0" xfId="0" applyFont="1"/>
    <xf numFmtId="0" fontId="7" fillId="0" borderId="0" xfId="0" applyFont="1"/>
    <xf numFmtId="2" fontId="7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1" xfId="0" applyFont="1" applyBorder="1"/>
    <xf numFmtId="2" fontId="7" fillId="0" borderId="1" xfId="0" applyNumberFormat="1" applyFont="1" applyBorder="1"/>
    <xf numFmtId="0" fontId="12" fillId="0" borderId="1" xfId="1" applyFont="1" applyBorder="1" applyAlignment="1" applyProtection="1">
      <alignment horizontal="right"/>
    </xf>
    <xf numFmtId="0" fontId="7" fillId="0" borderId="0" xfId="0" applyFont="1" applyAlignment="1">
      <alignment horizontal="right"/>
    </xf>
    <xf numFmtId="0" fontId="11" fillId="0" borderId="0" xfId="1" applyFont="1" applyBorder="1" applyAlignment="1" applyProtection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168" fontId="7" fillId="0" borderId="0" xfId="0" applyNumberFormat="1" applyFont="1" applyAlignment="1">
      <alignment vertical="center"/>
    </xf>
    <xf numFmtId="0" fontId="9" fillId="0" borderId="0" xfId="0" applyFont="1" applyAlignment="1">
      <alignment horizontal="left"/>
    </xf>
    <xf numFmtId="2" fontId="9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/>
    <xf numFmtId="0" fontId="13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16" fillId="0" borderId="0" xfId="0" applyFont="1"/>
    <xf numFmtId="0" fontId="19" fillId="0" borderId="1" xfId="0" applyFont="1" applyBorder="1"/>
    <xf numFmtId="0" fontId="2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2" fontId="16" fillId="0" borderId="0" xfId="0" applyNumberFormat="1" applyFont="1" applyAlignment="1">
      <alignment horizontal="left" vertical="center"/>
    </xf>
    <xf numFmtId="0" fontId="23" fillId="0" borderId="0" xfId="1" applyFont="1" applyBorder="1" applyAlignment="1" applyProtection="1">
      <alignment horizontal="left" vertical="center"/>
    </xf>
    <xf numFmtId="167" fontId="13" fillId="0" borderId="0" xfId="0" applyNumberFormat="1" applyFont="1" applyAlignment="1" applyProtection="1">
      <alignment vertical="center"/>
      <protection locked="0"/>
    </xf>
    <xf numFmtId="166" fontId="13" fillId="0" borderId="0" xfId="0" applyNumberFormat="1" applyFont="1" applyAlignment="1">
      <alignment horizontal="center" vertical="center"/>
    </xf>
    <xf numFmtId="0" fontId="20" fillId="0" borderId="0" xfId="0" applyFont="1"/>
    <xf numFmtId="2" fontId="20" fillId="0" borderId="0" xfId="0" applyNumberFormat="1" applyFont="1"/>
    <xf numFmtId="0" fontId="21" fillId="0" borderId="0" xfId="1" applyFont="1" applyAlignment="1" applyProtection="1">
      <alignment horizontal="right"/>
    </xf>
    <xf numFmtId="0" fontId="7" fillId="0" borderId="1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17" fillId="0" borderId="0" xfId="0" applyFont="1"/>
    <xf numFmtId="0" fontId="19" fillId="0" borderId="0" xfId="0" applyFont="1" applyAlignment="1">
      <alignment vertical="center"/>
    </xf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7" fillId="0" borderId="26" xfId="0" applyFont="1" applyBorder="1" applyAlignment="1">
      <alignment horizontal="center"/>
    </xf>
    <xf numFmtId="0" fontId="16" fillId="0" borderId="0" xfId="1" applyFont="1" applyAlignment="1" applyProtection="1">
      <alignment horizontal="left"/>
    </xf>
    <xf numFmtId="0" fontId="9" fillId="0" borderId="0" xfId="0" applyFont="1" applyAlignment="1">
      <alignment vertical="center"/>
    </xf>
    <xf numFmtId="0" fontId="32" fillId="0" borderId="0" xfId="1" applyFont="1" applyAlignment="1" applyProtection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9" fillId="2" borderId="2" xfId="0" applyFont="1" applyFill="1" applyBorder="1" applyAlignment="1" applyProtection="1">
      <alignment horizontal="left"/>
      <protection locked="0"/>
    </xf>
    <xf numFmtId="0" fontId="7" fillId="0" borderId="9" xfId="0" applyFont="1" applyBorder="1" applyAlignment="1">
      <alignment horizontal="right"/>
    </xf>
    <xf numFmtId="0" fontId="7" fillId="2" borderId="17" xfId="0" applyFont="1" applyFill="1" applyBorder="1" applyAlignment="1" applyProtection="1">
      <alignment horizontal="left" vertical="top"/>
      <protection locked="0"/>
    </xf>
    <xf numFmtId="0" fontId="7" fillId="2" borderId="18" xfId="0" applyFont="1" applyFill="1" applyBorder="1" applyAlignment="1" applyProtection="1">
      <alignment horizontal="left" vertical="top"/>
      <protection locked="0"/>
    </xf>
    <xf numFmtId="0" fontId="7" fillId="2" borderId="19" xfId="0" applyFont="1" applyFill="1" applyBorder="1" applyAlignment="1" applyProtection="1">
      <alignment horizontal="left" vertical="top"/>
      <protection locked="0"/>
    </xf>
    <xf numFmtId="0" fontId="7" fillId="2" borderId="20" xfId="0" applyFont="1" applyFill="1" applyBorder="1" applyAlignment="1" applyProtection="1">
      <alignment horizontal="left" vertical="top"/>
      <protection locked="0"/>
    </xf>
    <xf numFmtId="0" fontId="7" fillId="2" borderId="21" xfId="0" applyFont="1" applyFill="1" applyBorder="1" applyAlignment="1" applyProtection="1">
      <alignment horizontal="left" vertical="top"/>
      <protection locked="0"/>
    </xf>
    <xf numFmtId="0" fontId="7" fillId="2" borderId="22" xfId="0" applyFont="1" applyFill="1" applyBorder="1" applyAlignment="1" applyProtection="1">
      <alignment horizontal="left" vertical="top"/>
      <protection locked="0"/>
    </xf>
    <xf numFmtId="0" fontId="7" fillId="2" borderId="23" xfId="0" applyFont="1" applyFill="1" applyBorder="1" applyAlignment="1" applyProtection="1">
      <alignment horizontal="left" vertical="top"/>
      <protection locked="0"/>
    </xf>
    <xf numFmtId="0" fontId="7" fillId="2" borderId="24" xfId="0" applyFont="1" applyFill="1" applyBorder="1" applyAlignment="1" applyProtection="1">
      <alignment horizontal="left" vertical="top"/>
      <protection locked="0"/>
    </xf>
    <xf numFmtId="0" fontId="7" fillId="2" borderId="25" xfId="0" applyFont="1" applyFill="1" applyBorder="1" applyAlignment="1" applyProtection="1">
      <alignment horizontal="left" vertical="top"/>
      <protection locked="0"/>
    </xf>
    <xf numFmtId="0" fontId="9" fillId="2" borderId="1" xfId="0" applyFont="1" applyFill="1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left"/>
      <protection locked="0"/>
    </xf>
    <xf numFmtId="0" fontId="9" fillId="2" borderId="9" xfId="0" applyFont="1" applyFill="1" applyBorder="1" applyAlignment="1" applyProtection="1">
      <alignment horizontal="left"/>
      <protection locked="0"/>
    </xf>
    <xf numFmtId="0" fontId="7" fillId="0" borderId="2" xfId="0" applyFont="1" applyBorder="1" applyAlignment="1">
      <alignment horizontal="right"/>
    </xf>
    <xf numFmtId="169" fontId="7" fillId="0" borderId="1" xfId="20" applyNumberFormat="1" applyFont="1" applyBorder="1" applyAlignment="1" applyProtection="1">
      <alignment horizontal="right" vertical="center"/>
    </xf>
    <xf numFmtId="167" fontId="7" fillId="0" borderId="3" xfId="0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167" fontId="13" fillId="0" borderId="11" xfId="0" applyNumberFormat="1" applyFont="1" applyBorder="1" applyAlignment="1">
      <alignment horizontal="right" vertical="center"/>
    </xf>
    <xf numFmtId="167" fontId="13" fillId="0" borderId="12" xfId="0" applyNumberFormat="1" applyFont="1" applyBorder="1" applyAlignment="1">
      <alignment horizontal="right" vertical="center"/>
    </xf>
    <xf numFmtId="167" fontId="13" fillId="0" borderId="13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14" fontId="9" fillId="2" borderId="1" xfId="0" applyNumberFormat="1" applyFont="1" applyFill="1" applyBorder="1" applyAlignment="1" applyProtection="1">
      <alignment horizontal="center"/>
      <protection locked="0"/>
    </xf>
    <xf numFmtId="2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9" fillId="0" borderId="5" xfId="0" applyFont="1" applyBorder="1" applyAlignment="1">
      <alignment horizontal="left"/>
    </xf>
    <xf numFmtId="0" fontId="30" fillId="0" borderId="1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15" fontId="17" fillId="2" borderId="0" xfId="0" applyNumberFormat="1" applyFont="1" applyFill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67" fontId="7" fillId="0" borderId="1" xfId="0" applyNumberFormat="1" applyFont="1" applyBorder="1" applyAlignment="1">
      <alignment horizontal="right" vertical="center"/>
    </xf>
    <xf numFmtId="167" fontId="7" fillId="0" borderId="8" xfId="0" applyNumberFormat="1" applyFont="1" applyBorder="1" applyAlignment="1">
      <alignment horizontal="right" vertical="center"/>
    </xf>
    <xf numFmtId="167" fontId="7" fillId="0" borderId="9" xfId="0" applyNumberFormat="1" applyFont="1" applyBorder="1" applyAlignment="1">
      <alignment horizontal="right" vertical="center"/>
    </xf>
    <xf numFmtId="167" fontId="7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/>
    <xf numFmtId="0" fontId="7" fillId="0" borderId="0" xfId="0" applyFont="1" applyAlignment="1">
      <alignment horizontal="left" vertical="center"/>
    </xf>
    <xf numFmtId="167" fontId="7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14" fontId="9" fillId="2" borderId="2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166" fontId="7" fillId="0" borderId="0" xfId="0" applyNumberFormat="1" applyFont="1" applyAlignment="1">
      <alignment horizontal="center" vertical="center"/>
    </xf>
    <xf numFmtId="165" fontId="7" fillId="2" borderId="3" xfId="0" applyNumberFormat="1" applyFont="1" applyFill="1" applyBorder="1" applyAlignment="1" applyProtection="1">
      <alignment horizontal="center" vertical="center"/>
      <protection locked="0"/>
    </xf>
    <xf numFmtId="166" fontId="7" fillId="0" borderId="3" xfId="0" applyNumberFormat="1" applyFont="1" applyBorder="1" applyAlignment="1">
      <alignment horizontal="right" vertical="center"/>
    </xf>
    <xf numFmtId="166" fontId="7" fillId="0" borderId="27" xfId="0" applyNumberFormat="1" applyFont="1" applyBorder="1" applyAlignment="1">
      <alignment horizontal="right" vertical="center"/>
    </xf>
    <xf numFmtId="166" fontId="7" fillId="0" borderId="28" xfId="0" applyNumberFormat="1" applyFont="1" applyBorder="1" applyAlignment="1">
      <alignment horizontal="right" vertical="center"/>
    </xf>
    <xf numFmtId="165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center"/>
      <protection locked="0"/>
    </xf>
    <xf numFmtId="171" fontId="7" fillId="2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left" vertical="center"/>
    </xf>
    <xf numFmtId="170" fontId="7" fillId="0" borderId="1" xfId="20" applyNumberFormat="1" applyFont="1" applyBorder="1" applyAlignment="1" applyProtection="1">
      <alignment horizontal="right" vertical="center"/>
    </xf>
    <xf numFmtId="167" fontId="7" fillId="0" borderId="6" xfId="0" applyNumberFormat="1" applyFont="1" applyBorder="1" applyAlignment="1">
      <alignment horizontal="right" vertical="center"/>
    </xf>
    <xf numFmtId="167" fontId="7" fillId="0" borderId="7" xfId="0" applyNumberFormat="1" applyFont="1" applyBorder="1" applyAlignment="1">
      <alignment horizontal="right" vertical="center"/>
    </xf>
  </cellXfs>
  <cellStyles count="21">
    <cellStyle name="Euro" xfId="2" xr:uid="{00000000-0005-0000-0000-000000000000}"/>
    <cellStyle name="Euro 2" xfId="3" xr:uid="{00000000-0005-0000-0000-000001000000}"/>
    <cellStyle name="Euro 3" xfId="4" xr:uid="{00000000-0005-0000-0000-000002000000}"/>
    <cellStyle name="Euro 3 2" xfId="5" xr:uid="{00000000-0005-0000-0000-000003000000}"/>
    <cellStyle name="Euro 4" xfId="6" xr:uid="{00000000-0005-0000-0000-000004000000}"/>
    <cellStyle name="Hyperlink 2" xfId="7" xr:uid="{00000000-0005-0000-0000-000005000000}"/>
    <cellStyle name="Komma 2" xfId="8" xr:uid="{00000000-0005-0000-0000-000006000000}"/>
    <cellStyle name="Link" xfId="1" builtinId="8"/>
    <cellStyle name="Prozent" xfId="20" builtinId="5"/>
    <cellStyle name="Standard" xfId="0" builtinId="0"/>
    <cellStyle name="Standard 2" xfId="9" xr:uid="{00000000-0005-0000-0000-00000A000000}"/>
    <cellStyle name="Standard 2 2" xfId="10" xr:uid="{00000000-0005-0000-0000-00000B000000}"/>
    <cellStyle name="Standard 2 3" xfId="11" xr:uid="{00000000-0005-0000-0000-00000C000000}"/>
    <cellStyle name="Standard 2 3 2" xfId="12" xr:uid="{00000000-0005-0000-0000-00000D000000}"/>
    <cellStyle name="Standard 3" xfId="13" xr:uid="{00000000-0005-0000-0000-00000E000000}"/>
    <cellStyle name="Standard 4" xfId="14" xr:uid="{00000000-0005-0000-0000-00000F000000}"/>
    <cellStyle name="Standard 5" xfId="15" xr:uid="{00000000-0005-0000-0000-000010000000}"/>
    <cellStyle name="Währung 2" xfId="16" xr:uid="{00000000-0005-0000-0000-000011000000}"/>
    <cellStyle name="Währung 2 2" xfId="17" xr:uid="{00000000-0005-0000-0000-000012000000}"/>
    <cellStyle name="Währung 3" xfId="18" xr:uid="{00000000-0005-0000-0000-000013000000}"/>
    <cellStyle name="Währung 4" xfId="19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23992</xdr:colOff>
      <xdr:row>2</xdr:row>
      <xdr:rowOff>0</xdr:rowOff>
    </xdr:from>
    <xdr:to>
      <xdr:col>20</xdr:col>
      <xdr:colOff>205145</xdr:colOff>
      <xdr:row>7</xdr:row>
      <xdr:rowOff>76200</xdr:rowOff>
    </xdr:to>
    <xdr:pic>
      <xdr:nvPicPr>
        <xdr:cNvPr id="2" name="Picture 1" descr="HubZentrum m Schatt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157842" y="885825"/>
          <a:ext cx="2048053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68</xdr:row>
          <xdr:rowOff>123825</xdr:rowOff>
        </xdr:from>
        <xdr:to>
          <xdr:col>5</xdr:col>
          <xdr:colOff>38100</xdr:colOff>
          <xdr:row>69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68</xdr:row>
          <xdr:rowOff>133350</xdr:rowOff>
        </xdr:from>
        <xdr:to>
          <xdr:col>9</xdr:col>
          <xdr:colOff>114300</xdr:colOff>
          <xdr:row>69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68</xdr:row>
          <xdr:rowOff>114300</xdr:rowOff>
        </xdr:from>
        <xdr:to>
          <xdr:col>18</xdr:col>
          <xdr:colOff>114300</xdr:colOff>
          <xdr:row>69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68</xdr:row>
          <xdr:rowOff>123825</xdr:rowOff>
        </xdr:from>
        <xdr:to>
          <xdr:col>13</xdr:col>
          <xdr:colOff>114300</xdr:colOff>
          <xdr:row>69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27</xdr:row>
          <xdr:rowOff>114300</xdr:rowOff>
        </xdr:from>
        <xdr:to>
          <xdr:col>16</xdr:col>
          <xdr:colOff>161925</xdr:colOff>
          <xdr:row>28</xdr:row>
          <xdr:rowOff>85725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27</xdr:row>
          <xdr:rowOff>114300</xdr:rowOff>
        </xdr:from>
        <xdr:to>
          <xdr:col>18</xdr:col>
          <xdr:colOff>161925</xdr:colOff>
          <xdr:row>28</xdr:row>
          <xdr:rowOff>85725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27</xdr:row>
          <xdr:rowOff>114300</xdr:rowOff>
        </xdr:from>
        <xdr:to>
          <xdr:col>20</xdr:col>
          <xdr:colOff>152400</xdr:colOff>
          <xdr:row>28</xdr:row>
          <xdr:rowOff>85725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42</xdr:row>
          <xdr:rowOff>190500</xdr:rowOff>
        </xdr:from>
        <xdr:to>
          <xdr:col>5</xdr:col>
          <xdr:colOff>76200</xdr:colOff>
          <xdr:row>44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42</xdr:row>
          <xdr:rowOff>190500</xdr:rowOff>
        </xdr:from>
        <xdr:to>
          <xdr:col>8</xdr:col>
          <xdr:colOff>200025</xdr:colOff>
          <xdr:row>44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%20%20Daten%20gesamt/!%20HubZentrum/!%20Hubschrauberforum/2015/Teilnehmer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ilnehmer2015"/>
      <sheetName val="Anzahl"/>
      <sheetName val="RechngTeilnehmer"/>
      <sheetName val="Augab-Einnahm"/>
      <sheetName val="Aussteller2013"/>
      <sheetName val="Teilnehmer2013"/>
      <sheetName val="Sponsoren"/>
      <sheetName val="Tabelle1"/>
      <sheetName val="Tabelle2"/>
      <sheetName val="Tabelle3"/>
      <sheetName val="Tabelle4"/>
      <sheetName val="Tabelle5"/>
      <sheetName val="Tabelle6"/>
      <sheetName val="Aussteller201x"/>
      <sheetName val="Rechng-Aussteller"/>
      <sheetName val="Mahnung"/>
      <sheetName val="Grundriss2015"/>
      <sheetName val="Rechng-o MWSt"/>
      <sheetName val="Rechng-MWSt"/>
    </sheetNames>
    <sheetDataSet>
      <sheetData sheetId="0">
        <row r="2">
          <cell r="B2">
            <v>1</v>
          </cell>
        </row>
      </sheetData>
      <sheetData sheetId="1">
        <row r="3">
          <cell r="A3">
            <v>1</v>
          </cell>
          <cell r="B3" t="str">
            <v>Industrie</v>
          </cell>
        </row>
        <row r="4">
          <cell r="A4">
            <v>2</v>
          </cell>
          <cell r="B4" t="str">
            <v>Industrie/Mitglied</v>
          </cell>
        </row>
        <row r="5">
          <cell r="A5">
            <v>3</v>
          </cell>
          <cell r="B5" t="str">
            <v>Eurocopter</v>
          </cell>
        </row>
        <row r="6">
          <cell r="A6">
            <v>4</v>
          </cell>
          <cell r="B6" t="str">
            <v>Forschung/Lehre</v>
          </cell>
        </row>
        <row r="7">
          <cell r="A7">
            <v>5</v>
          </cell>
          <cell r="B7" t="str">
            <v>Eurocopter/Mitglied</v>
          </cell>
        </row>
        <row r="8">
          <cell r="A8">
            <v>6</v>
          </cell>
          <cell r="B8" t="str">
            <v>Militär/Ämterseite</v>
          </cell>
        </row>
        <row r="9">
          <cell r="A9">
            <v>7</v>
          </cell>
          <cell r="B9" t="str">
            <v>Mitglied</v>
          </cell>
        </row>
        <row r="10">
          <cell r="A10">
            <v>8</v>
          </cell>
          <cell r="B10" t="str">
            <v>Politik</v>
          </cell>
        </row>
        <row r="11">
          <cell r="A11">
            <v>9</v>
          </cell>
          <cell r="B11" t="str">
            <v>Presse</v>
          </cell>
        </row>
        <row r="12">
          <cell r="A12">
            <v>10</v>
          </cell>
          <cell r="B12" t="str">
            <v>Referent</v>
          </cell>
        </row>
        <row r="13">
          <cell r="A13">
            <v>11</v>
          </cell>
          <cell r="B13" t="str">
            <v>Aussteller</v>
          </cell>
        </row>
        <row r="14">
          <cell r="A14">
            <v>12</v>
          </cell>
          <cell r="B14" t="str">
            <v>Org</v>
          </cell>
        </row>
        <row r="15">
          <cell r="A15">
            <v>13</v>
          </cell>
          <cell r="B15" t="str">
            <v>Gesamt Vorträge</v>
          </cell>
        </row>
        <row r="16">
          <cell r="A16">
            <v>13</v>
          </cell>
          <cell r="B16" t="str">
            <v>Organisation</v>
          </cell>
        </row>
        <row r="17">
          <cell r="A17">
            <v>15</v>
          </cell>
          <cell r="B17" t="str">
            <v>Gesamt Personen</v>
          </cell>
        </row>
        <row r="18">
          <cell r="A18">
            <v>0</v>
          </cell>
          <cell r="B18" t="str">
            <v>Nichtteilnahme am Abendempfang ca.</v>
          </cell>
        </row>
        <row r="19">
          <cell r="A19">
            <v>17</v>
          </cell>
          <cell r="B19" t="str">
            <v>Gesamt Abendempfang</v>
          </cell>
        </row>
        <row r="20">
          <cell r="A20">
            <v>14</v>
          </cell>
          <cell r="B20" t="str">
            <v>Gesamt Personen</v>
          </cell>
        </row>
        <row r="21">
          <cell r="A21">
            <v>0</v>
          </cell>
          <cell r="B21" t="str">
            <v>Nichtteilnahme am Abendempfang</v>
          </cell>
        </row>
        <row r="22">
          <cell r="A22">
            <v>15</v>
          </cell>
          <cell r="B22" t="str">
            <v>Gesamt Abendempfang</v>
          </cell>
        </row>
        <row r="23">
          <cell r="A23">
            <v>0</v>
          </cell>
          <cell r="B23">
            <v>0</v>
          </cell>
        </row>
      </sheetData>
      <sheetData sheetId="2"/>
      <sheetData sheetId="3">
        <row r="3">
          <cell r="B3">
            <v>1111</v>
          </cell>
        </row>
      </sheetData>
      <sheetData sheetId="4">
        <row r="3">
          <cell r="B3">
            <v>1111</v>
          </cell>
        </row>
      </sheetData>
      <sheetData sheetId="5">
        <row r="2">
          <cell r="B2">
            <v>1</v>
          </cell>
          <cell r="C2" t="str">
            <v>Militär/Ämterseite</v>
          </cell>
          <cell r="D2">
            <v>6</v>
          </cell>
          <cell r="E2">
            <v>0</v>
          </cell>
          <cell r="F2" t="str">
            <v>Bundesrechnungshof</v>
          </cell>
          <cell r="G2" t="str">
            <v>Herr</v>
          </cell>
          <cell r="H2" t="str">
            <v xml:space="preserve"> </v>
          </cell>
          <cell r="I2">
            <v>0</v>
          </cell>
          <cell r="J2" t="str">
            <v>Jens</v>
          </cell>
          <cell r="K2" t="str">
            <v>Taeger</v>
          </cell>
          <cell r="L2">
            <v>0</v>
          </cell>
          <cell r="M2" t="str">
            <v>Adenauerallee 81</v>
          </cell>
          <cell r="N2">
            <v>0</v>
          </cell>
          <cell r="O2">
            <v>53113</v>
          </cell>
          <cell r="P2" t="str">
            <v>Bonn</v>
          </cell>
          <cell r="Q2">
            <v>0</v>
          </cell>
          <cell r="R2">
            <v>165</v>
          </cell>
          <cell r="S2">
            <v>41382</v>
          </cell>
          <cell r="T2">
            <v>165</v>
          </cell>
          <cell r="U2">
            <v>0</v>
          </cell>
          <cell r="V2">
            <v>0</v>
          </cell>
          <cell r="W2" t="str">
            <v>Kronprinz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 t="str">
            <v>jens.taeger@brh.bund.de</v>
          </cell>
          <cell r="AC2">
            <v>0</v>
          </cell>
          <cell r="AD2">
            <v>0</v>
          </cell>
          <cell r="AE2">
            <v>0</v>
          </cell>
        </row>
        <row r="3">
          <cell r="B3">
            <v>2</v>
          </cell>
          <cell r="C3" t="str">
            <v>Militär/Ämterseite</v>
          </cell>
          <cell r="D3">
            <v>6</v>
          </cell>
          <cell r="E3">
            <v>0</v>
          </cell>
          <cell r="F3" t="str">
            <v>Bundesrechnungshof</v>
          </cell>
          <cell r="G3" t="str">
            <v>Herr</v>
          </cell>
          <cell r="H3" t="str">
            <v xml:space="preserve"> </v>
          </cell>
          <cell r="I3">
            <v>0</v>
          </cell>
          <cell r="J3" t="str">
            <v>Manfred</v>
          </cell>
          <cell r="K3" t="str">
            <v>Mentenich</v>
          </cell>
          <cell r="L3">
            <v>0</v>
          </cell>
          <cell r="M3" t="str">
            <v>Adenauerallee 81</v>
          </cell>
          <cell r="N3">
            <v>0</v>
          </cell>
          <cell r="O3">
            <v>53113</v>
          </cell>
          <cell r="P3" t="str">
            <v>Bonn</v>
          </cell>
          <cell r="Q3">
            <v>0</v>
          </cell>
          <cell r="R3">
            <v>165</v>
          </cell>
          <cell r="S3">
            <v>41382</v>
          </cell>
          <cell r="T3">
            <v>165</v>
          </cell>
          <cell r="U3">
            <v>0</v>
          </cell>
          <cell r="V3">
            <v>0</v>
          </cell>
          <cell r="W3" t="str">
            <v>Kronprinz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 t="str">
            <v>manfred.mentenich@brh.bund.de</v>
          </cell>
          <cell r="AC3">
            <v>0</v>
          </cell>
          <cell r="AD3">
            <v>0</v>
          </cell>
          <cell r="AE3">
            <v>0</v>
          </cell>
        </row>
        <row r="4">
          <cell r="B4">
            <v>3</v>
          </cell>
          <cell r="C4" t="str">
            <v>Militär/Ämterseite</v>
          </cell>
          <cell r="D4">
            <v>6</v>
          </cell>
          <cell r="E4">
            <v>0</v>
          </cell>
          <cell r="F4" t="str">
            <v>Bundesrechnungshof</v>
          </cell>
          <cell r="G4" t="str">
            <v>Herr</v>
          </cell>
          <cell r="H4" t="str">
            <v xml:space="preserve"> </v>
          </cell>
          <cell r="I4">
            <v>0</v>
          </cell>
          <cell r="J4" t="str">
            <v>Matthias</v>
          </cell>
          <cell r="K4" t="str">
            <v>Paul</v>
          </cell>
          <cell r="L4">
            <v>0</v>
          </cell>
          <cell r="M4" t="str">
            <v>Adenauerallee 81</v>
          </cell>
          <cell r="N4">
            <v>0</v>
          </cell>
          <cell r="O4">
            <v>53113</v>
          </cell>
          <cell r="P4" t="str">
            <v>Bonn</v>
          </cell>
          <cell r="Q4">
            <v>0</v>
          </cell>
          <cell r="R4">
            <v>165</v>
          </cell>
          <cell r="S4">
            <v>41382</v>
          </cell>
          <cell r="T4">
            <v>165</v>
          </cell>
          <cell r="U4">
            <v>0</v>
          </cell>
          <cell r="V4">
            <v>0</v>
          </cell>
          <cell r="W4" t="str">
            <v>Kronprinz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 t="str">
            <v>matthias.paul@brh.bund.de</v>
          </cell>
          <cell r="AC4">
            <v>0</v>
          </cell>
          <cell r="AD4">
            <v>0</v>
          </cell>
          <cell r="AE4">
            <v>0</v>
          </cell>
        </row>
        <row r="5">
          <cell r="B5">
            <v>4</v>
          </cell>
          <cell r="C5" t="str">
            <v>Industrie</v>
          </cell>
          <cell r="D5">
            <v>1</v>
          </cell>
          <cell r="E5">
            <v>0</v>
          </cell>
          <cell r="F5" t="str">
            <v>EADS Deutschland GmbH - CASSIDIAN</v>
          </cell>
          <cell r="G5" t="str">
            <v>Frau</v>
          </cell>
          <cell r="H5" t="str">
            <v xml:space="preserve"> </v>
          </cell>
          <cell r="I5">
            <v>0</v>
          </cell>
          <cell r="J5" t="str">
            <v>Sabine K.</v>
          </cell>
          <cell r="K5" t="str">
            <v>Hipp</v>
          </cell>
          <cell r="L5">
            <v>0</v>
          </cell>
          <cell r="M5" t="str">
            <v>Wörthstrasse 85</v>
          </cell>
          <cell r="N5">
            <v>0</v>
          </cell>
          <cell r="O5">
            <v>89077</v>
          </cell>
          <cell r="P5" t="str">
            <v>Ulm</v>
          </cell>
          <cell r="Q5">
            <v>0</v>
          </cell>
          <cell r="R5">
            <v>220</v>
          </cell>
          <cell r="S5">
            <v>41397</v>
          </cell>
          <cell r="T5">
            <v>220</v>
          </cell>
          <cell r="U5">
            <v>0</v>
          </cell>
          <cell r="V5">
            <v>0</v>
          </cell>
          <cell r="W5" t="str">
            <v>Kronprinz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 t="str">
            <v>gudrun.kaiser-pfaff@cassidian.com</v>
          </cell>
          <cell r="AC5">
            <v>0</v>
          </cell>
          <cell r="AD5">
            <v>0</v>
          </cell>
          <cell r="AE5">
            <v>0</v>
          </cell>
        </row>
        <row r="6">
          <cell r="B6">
            <v>5</v>
          </cell>
          <cell r="C6" t="str">
            <v>Mitglied</v>
          </cell>
          <cell r="D6">
            <v>7</v>
          </cell>
          <cell r="E6">
            <v>0</v>
          </cell>
          <cell r="F6" t="str">
            <v>Reinhard Schuster</v>
          </cell>
          <cell r="G6" t="str">
            <v>Herr</v>
          </cell>
          <cell r="H6" t="str">
            <v xml:space="preserve"> </v>
          </cell>
          <cell r="I6">
            <v>0</v>
          </cell>
          <cell r="J6" t="str">
            <v>Reinhard</v>
          </cell>
          <cell r="K6" t="str">
            <v>Schuster</v>
          </cell>
          <cell r="L6">
            <v>0</v>
          </cell>
          <cell r="M6" t="str">
            <v>Im Bingen 12</v>
          </cell>
          <cell r="N6">
            <v>0</v>
          </cell>
          <cell r="O6">
            <v>27478</v>
          </cell>
          <cell r="P6" t="str">
            <v>Cuxhaven</v>
          </cell>
          <cell r="Q6">
            <v>0</v>
          </cell>
          <cell r="R6">
            <v>110</v>
          </cell>
          <cell r="S6">
            <v>41407</v>
          </cell>
          <cell r="T6">
            <v>110</v>
          </cell>
          <cell r="U6">
            <v>0</v>
          </cell>
          <cell r="V6">
            <v>0</v>
          </cell>
          <cell r="W6" t="str">
            <v>Grosse Klus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 t="str">
            <v>r.a.schuster@web.de</v>
          </cell>
          <cell r="AC6">
            <v>0</v>
          </cell>
          <cell r="AD6">
            <v>0</v>
          </cell>
          <cell r="AE6">
            <v>0</v>
          </cell>
        </row>
        <row r="7">
          <cell r="B7">
            <v>6</v>
          </cell>
          <cell r="C7" t="str">
            <v>Aussteller</v>
          </cell>
          <cell r="D7">
            <v>11</v>
          </cell>
          <cell r="E7">
            <v>0</v>
          </cell>
          <cell r="F7" t="str">
            <v>Diehl BGT Defence GmbH&amp;Co.KG</v>
          </cell>
          <cell r="G7" t="str">
            <v>Herr</v>
          </cell>
          <cell r="H7" t="str">
            <v xml:space="preserve"> </v>
          </cell>
          <cell r="I7">
            <v>0</v>
          </cell>
          <cell r="J7" t="str">
            <v>Jens</v>
          </cell>
          <cell r="K7" t="str">
            <v>Wallrabe</v>
          </cell>
          <cell r="L7">
            <v>0</v>
          </cell>
          <cell r="M7" t="str">
            <v>Alte Nussdorfer Str. 13</v>
          </cell>
          <cell r="N7">
            <v>0</v>
          </cell>
          <cell r="O7">
            <v>88662</v>
          </cell>
          <cell r="P7" t="str">
            <v>Überlingen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 t="str">
            <v>Waldkater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 t="str">
            <v>jens.wallrabe@diehl-bgt-defence.de</v>
          </cell>
          <cell r="AC7">
            <v>0</v>
          </cell>
          <cell r="AD7">
            <v>0</v>
          </cell>
          <cell r="AE7">
            <v>0</v>
          </cell>
        </row>
        <row r="8">
          <cell r="B8">
            <v>7</v>
          </cell>
          <cell r="C8" t="str">
            <v>Aussteller</v>
          </cell>
          <cell r="D8">
            <v>11</v>
          </cell>
          <cell r="E8">
            <v>0</v>
          </cell>
          <cell r="F8" t="str">
            <v>Forges de Zeebrugge (Thales Group)</v>
          </cell>
          <cell r="G8" t="str">
            <v>Herr</v>
          </cell>
          <cell r="H8" t="str">
            <v xml:space="preserve"> </v>
          </cell>
          <cell r="I8">
            <v>0</v>
          </cell>
          <cell r="J8" t="str">
            <v>Patrick</v>
          </cell>
          <cell r="K8" t="str">
            <v>Piel</v>
          </cell>
          <cell r="L8">
            <v>0</v>
          </cell>
          <cell r="M8" t="str">
            <v>rue en bois, 63</v>
          </cell>
          <cell r="N8" t="str">
            <v>B</v>
          </cell>
          <cell r="O8">
            <v>4040</v>
          </cell>
          <cell r="P8" t="str">
            <v>Herstal</v>
          </cell>
          <cell r="Q8" t="str">
            <v>Belgien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 t="str">
            <v>Kronprinz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 t="str">
            <v>patrick.piel@fz.thalesgroup.com</v>
          </cell>
          <cell r="AC8">
            <v>0</v>
          </cell>
          <cell r="AD8">
            <v>0</v>
          </cell>
          <cell r="AE8">
            <v>0</v>
          </cell>
        </row>
        <row r="9">
          <cell r="B9">
            <v>8</v>
          </cell>
          <cell r="C9" t="str">
            <v>Aussteller</v>
          </cell>
          <cell r="D9">
            <v>11</v>
          </cell>
          <cell r="E9">
            <v>0</v>
          </cell>
          <cell r="F9" t="str">
            <v>Diehl Aerospace GmbH</v>
          </cell>
          <cell r="G9" t="str">
            <v>Herr</v>
          </cell>
          <cell r="H9" t="str">
            <v>Dr.Ing.</v>
          </cell>
          <cell r="I9">
            <v>0</v>
          </cell>
          <cell r="J9" t="str">
            <v>Harro</v>
          </cell>
          <cell r="K9" t="str">
            <v>von Viebahn</v>
          </cell>
          <cell r="L9">
            <v>0</v>
          </cell>
          <cell r="M9" t="str">
            <v>An der Sandelmühle 13</v>
          </cell>
          <cell r="N9">
            <v>0</v>
          </cell>
          <cell r="O9">
            <v>60439</v>
          </cell>
          <cell r="P9" t="str">
            <v>Frankfurt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0</v>
          </cell>
          <cell r="AB9" t="str">
            <v>harro.vonviebahn@diehl-aerospace.de</v>
          </cell>
          <cell r="AC9">
            <v>0</v>
          </cell>
          <cell r="AD9">
            <v>0</v>
          </cell>
          <cell r="AE9">
            <v>0</v>
          </cell>
        </row>
        <row r="10">
          <cell r="B10">
            <v>9</v>
          </cell>
          <cell r="C10" t="str">
            <v>Aussteller</v>
          </cell>
          <cell r="D10">
            <v>11</v>
          </cell>
          <cell r="E10">
            <v>0</v>
          </cell>
          <cell r="F10" t="str">
            <v>Telespazio-Vega Deutschland GmbH</v>
          </cell>
          <cell r="G10" t="str">
            <v>Herr</v>
          </cell>
          <cell r="H10" t="str">
            <v>Dr.</v>
          </cell>
          <cell r="I10">
            <v>0</v>
          </cell>
          <cell r="J10" t="str">
            <v>Matthias</v>
          </cell>
          <cell r="K10" t="str">
            <v>Purpus</v>
          </cell>
          <cell r="L10">
            <v>0</v>
          </cell>
          <cell r="M10" t="str">
            <v>Europaplatz 5</v>
          </cell>
          <cell r="N10">
            <v>0</v>
          </cell>
          <cell r="O10">
            <v>64293</v>
          </cell>
          <cell r="P10" t="str">
            <v>Darmstadt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 t="str">
            <v>Grosse Klus</v>
          </cell>
          <cell r="X10">
            <v>0</v>
          </cell>
          <cell r="Y10">
            <v>0</v>
          </cell>
          <cell r="Z10">
            <v>1</v>
          </cell>
          <cell r="AA10">
            <v>0</v>
          </cell>
          <cell r="AB10" t="str">
            <v>matthias.purpus@telespazio-vega.de</v>
          </cell>
          <cell r="AC10">
            <v>0</v>
          </cell>
          <cell r="AD10">
            <v>0</v>
          </cell>
          <cell r="AE10">
            <v>0</v>
          </cell>
        </row>
        <row r="11">
          <cell r="B11">
            <v>10</v>
          </cell>
          <cell r="C11" t="str">
            <v>Industrie</v>
          </cell>
          <cell r="D11">
            <v>1</v>
          </cell>
          <cell r="E11">
            <v>0</v>
          </cell>
          <cell r="F11" t="str">
            <v>Diehl Aerospace GmbH</v>
          </cell>
          <cell r="G11" t="str">
            <v>Herr</v>
          </cell>
          <cell r="H11" t="str">
            <v xml:space="preserve"> </v>
          </cell>
          <cell r="I11">
            <v>0</v>
          </cell>
          <cell r="J11" t="str">
            <v>Jürgen</v>
          </cell>
          <cell r="K11" t="str">
            <v>Dörnfeld</v>
          </cell>
          <cell r="L11">
            <v>0</v>
          </cell>
          <cell r="M11" t="str">
            <v>Postfach 1309</v>
          </cell>
          <cell r="N11">
            <v>0</v>
          </cell>
          <cell r="O11">
            <v>30013</v>
          </cell>
          <cell r="P11" t="str">
            <v>Hannover</v>
          </cell>
          <cell r="Q11">
            <v>0</v>
          </cell>
          <cell r="R11">
            <v>220</v>
          </cell>
          <cell r="S11">
            <v>41453</v>
          </cell>
          <cell r="T11">
            <v>220</v>
          </cell>
          <cell r="U11">
            <v>0</v>
          </cell>
          <cell r="V11">
            <v>41431</v>
          </cell>
          <cell r="W11" t="str">
            <v>Schäferhof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 t="str">
            <v>juergen.doernfeld@diehl-aerospace.de</v>
          </cell>
          <cell r="AC11">
            <v>0</v>
          </cell>
          <cell r="AD11">
            <v>0</v>
          </cell>
          <cell r="AE11">
            <v>0</v>
          </cell>
        </row>
        <row r="12">
          <cell r="B12">
            <v>11</v>
          </cell>
          <cell r="C12" t="str">
            <v>Industrie</v>
          </cell>
          <cell r="D12">
            <v>1</v>
          </cell>
          <cell r="E12">
            <v>0</v>
          </cell>
          <cell r="F12" t="str">
            <v>ELBIT SYSTEMS LTD</v>
          </cell>
          <cell r="G12" t="str">
            <v>Herr</v>
          </cell>
          <cell r="H12" t="str">
            <v xml:space="preserve"> </v>
          </cell>
          <cell r="I12">
            <v>0</v>
          </cell>
          <cell r="J12" t="str">
            <v>Shahar</v>
          </cell>
          <cell r="K12" t="str">
            <v>Goren</v>
          </cell>
          <cell r="L12" t="str">
            <v>Marketing Manager</v>
          </cell>
          <cell r="M12" t="str">
            <v>Advanced Technologies</v>
          </cell>
          <cell r="N12" t="str">
            <v>IL</v>
          </cell>
          <cell r="O12">
            <v>0</v>
          </cell>
          <cell r="P12" t="str">
            <v>Haifa</v>
          </cell>
          <cell r="Q12" t="str">
            <v>Israel</v>
          </cell>
          <cell r="R12">
            <v>220</v>
          </cell>
          <cell r="S12">
            <v>41450</v>
          </cell>
          <cell r="T12">
            <v>220</v>
          </cell>
          <cell r="U12">
            <v>0</v>
          </cell>
          <cell r="V12">
            <v>0</v>
          </cell>
          <cell r="W12" t="str">
            <v>Landgasthof Eilsen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 t="str">
            <v>shahar.goren@elbitsystems.com</v>
          </cell>
          <cell r="AC12">
            <v>0</v>
          </cell>
          <cell r="AD12">
            <v>0</v>
          </cell>
          <cell r="AE12">
            <v>0</v>
          </cell>
        </row>
        <row r="13">
          <cell r="B13">
            <v>12</v>
          </cell>
          <cell r="C13" t="str">
            <v>Eurocopter/Mitglied</v>
          </cell>
          <cell r="D13">
            <v>5</v>
          </cell>
          <cell r="E13">
            <v>0</v>
          </cell>
          <cell r="F13" t="str">
            <v>Eurocopter Deutschland GmbH</v>
          </cell>
          <cell r="G13" t="str">
            <v>Herr</v>
          </cell>
          <cell r="H13" t="str">
            <v xml:space="preserve"> </v>
          </cell>
          <cell r="I13">
            <v>0</v>
          </cell>
          <cell r="J13" t="str">
            <v>Klaus</v>
          </cell>
          <cell r="K13" t="str">
            <v>Wriedt</v>
          </cell>
          <cell r="L13">
            <v>0</v>
          </cell>
          <cell r="M13" t="str">
            <v>Bundeskanzlerplatz 2-10</v>
          </cell>
          <cell r="N13">
            <v>0</v>
          </cell>
          <cell r="O13">
            <v>53113</v>
          </cell>
          <cell r="P13" t="str">
            <v>Bonn</v>
          </cell>
          <cell r="Q13">
            <v>0</v>
          </cell>
          <cell r="R13">
            <v>110</v>
          </cell>
          <cell r="S13">
            <v>41423</v>
          </cell>
          <cell r="T13">
            <v>110</v>
          </cell>
          <cell r="U13">
            <v>0</v>
          </cell>
          <cell r="V13">
            <v>0</v>
          </cell>
          <cell r="W13" t="str">
            <v>Ambiente</v>
          </cell>
          <cell r="X13">
            <v>0</v>
          </cell>
          <cell r="Y13">
            <v>0</v>
          </cell>
          <cell r="Z13">
            <v>1</v>
          </cell>
          <cell r="AA13">
            <v>0</v>
          </cell>
          <cell r="AB13" t="str">
            <v>klaus.wriedt@eurocopter.com</v>
          </cell>
          <cell r="AC13">
            <v>0</v>
          </cell>
          <cell r="AD13">
            <v>0</v>
          </cell>
          <cell r="AE13">
            <v>0</v>
          </cell>
        </row>
        <row r="14">
          <cell r="B14">
            <v>13</v>
          </cell>
          <cell r="C14" t="str">
            <v>Aussteller</v>
          </cell>
          <cell r="D14">
            <v>11</v>
          </cell>
          <cell r="E14">
            <v>0</v>
          </cell>
          <cell r="F14" t="str">
            <v>Forges de Zeebrugge (Thales Group)</v>
          </cell>
          <cell r="G14" t="str">
            <v>Herr</v>
          </cell>
          <cell r="H14" t="str">
            <v xml:space="preserve"> </v>
          </cell>
          <cell r="I14">
            <v>0</v>
          </cell>
          <cell r="J14" t="str">
            <v>Armand</v>
          </cell>
          <cell r="K14" t="str">
            <v>Thaeter</v>
          </cell>
          <cell r="L14">
            <v>0</v>
          </cell>
          <cell r="M14" t="str">
            <v>rue en bois, 63</v>
          </cell>
          <cell r="N14" t="str">
            <v>B</v>
          </cell>
          <cell r="O14">
            <v>4040</v>
          </cell>
          <cell r="P14" t="str">
            <v>Herstal</v>
          </cell>
          <cell r="Q14" t="str">
            <v>Belgien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 t="str">
            <v>Kronprinz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 t="str">
            <v>armand.thaeter@fz.thalesgroup.com</v>
          </cell>
          <cell r="AC14">
            <v>0</v>
          </cell>
          <cell r="AD14">
            <v>0</v>
          </cell>
          <cell r="AE14">
            <v>0</v>
          </cell>
        </row>
        <row r="15">
          <cell r="B15">
            <v>14</v>
          </cell>
          <cell r="C15" t="str">
            <v>Militär/Ämterseite</v>
          </cell>
          <cell r="D15">
            <v>6</v>
          </cell>
          <cell r="E15">
            <v>1</v>
          </cell>
          <cell r="F15" t="str">
            <v>GE LO at Land Warfare Centre UK</v>
          </cell>
          <cell r="G15" t="str">
            <v>Herr</v>
          </cell>
          <cell r="H15" t="str">
            <v xml:space="preserve"> </v>
          </cell>
          <cell r="I15" t="str">
            <v>OTL</v>
          </cell>
          <cell r="J15" t="str">
            <v>Jürgen</v>
          </cell>
          <cell r="K15" t="str">
            <v>Obstmayer</v>
          </cell>
          <cell r="L15">
            <v>0</v>
          </cell>
          <cell r="M15" t="str">
            <v>20 Oxendene</v>
          </cell>
          <cell r="N15" t="str">
            <v>UK</v>
          </cell>
          <cell r="O15">
            <v>0</v>
          </cell>
          <cell r="P15" t="str">
            <v>BA12ODZ Warminster</v>
          </cell>
          <cell r="Q15" t="str">
            <v>United Kingdom</v>
          </cell>
          <cell r="R15">
            <v>165</v>
          </cell>
          <cell r="S15">
            <v>41418</v>
          </cell>
          <cell r="T15">
            <v>165</v>
          </cell>
          <cell r="U15" t="str">
            <v>Badge n abgeholt</v>
          </cell>
          <cell r="V15">
            <v>0</v>
          </cell>
          <cell r="W15" t="str">
            <v>Landgasthof Eilsen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 t="str">
            <v>juergenobstmayer@bundeswehr.org</v>
          </cell>
          <cell r="AC15">
            <v>0</v>
          </cell>
          <cell r="AD15">
            <v>0</v>
          </cell>
          <cell r="AE15">
            <v>0</v>
          </cell>
        </row>
        <row r="16">
          <cell r="B16">
            <v>15</v>
          </cell>
          <cell r="C16" t="str">
            <v>Eurocopter</v>
          </cell>
          <cell r="D16">
            <v>3</v>
          </cell>
          <cell r="E16">
            <v>0</v>
          </cell>
          <cell r="F16" t="str">
            <v>Europoter / Con CAP</v>
          </cell>
          <cell r="G16" t="str">
            <v>Herr</v>
          </cell>
          <cell r="H16" t="str">
            <v xml:space="preserve"> </v>
          </cell>
          <cell r="I16" t="str">
            <v>Oberst a.D.</v>
          </cell>
          <cell r="J16" t="str">
            <v>Axel</v>
          </cell>
          <cell r="K16" t="str">
            <v>Schwarz</v>
          </cell>
          <cell r="L16">
            <v>0</v>
          </cell>
          <cell r="M16" t="str">
            <v>Adenauerallee 92</v>
          </cell>
          <cell r="N16">
            <v>0</v>
          </cell>
          <cell r="O16">
            <v>53113</v>
          </cell>
          <cell r="P16" t="str">
            <v>Bonn</v>
          </cell>
          <cell r="Q16">
            <v>0</v>
          </cell>
          <cell r="R16">
            <v>220</v>
          </cell>
          <cell r="S16">
            <v>41422</v>
          </cell>
          <cell r="T16">
            <v>220</v>
          </cell>
          <cell r="U16">
            <v>0</v>
          </cell>
          <cell r="V16">
            <v>0</v>
          </cell>
          <cell r="W16" t="str">
            <v>Ambiente</v>
          </cell>
          <cell r="X16">
            <v>0</v>
          </cell>
          <cell r="Y16">
            <v>0</v>
          </cell>
          <cell r="Z16">
            <v>1</v>
          </cell>
          <cell r="AA16">
            <v>0</v>
          </cell>
          <cell r="AB16" t="str">
            <v>axsabschwarz@aol.com</v>
          </cell>
          <cell r="AC16">
            <v>0</v>
          </cell>
          <cell r="AD16">
            <v>0</v>
          </cell>
          <cell r="AE16">
            <v>0</v>
          </cell>
        </row>
        <row r="17">
          <cell r="B17">
            <v>16</v>
          </cell>
          <cell r="C17" t="str">
            <v>Mitglied</v>
          </cell>
          <cell r="D17">
            <v>7</v>
          </cell>
          <cell r="E17">
            <v>0</v>
          </cell>
          <cell r="F17" t="str">
            <v>HeliportDesign Carloff GmbH</v>
          </cell>
          <cell r="G17" t="str">
            <v>Herr</v>
          </cell>
          <cell r="H17" t="str">
            <v xml:space="preserve"> </v>
          </cell>
          <cell r="I17" t="str">
            <v>Leitender Polizeidirektor a.D.</v>
          </cell>
          <cell r="J17" t="str">
            <v>Gunter</v>
          </cell>
          <cell r="K17" t="str">
            <v>Carloff</v>
          </cell>
          <cell r="L17">
            <v>0</v>
          </cell>
          <cell r="M17" t="str">
            <v>Ruhrtalstr. 82a</v>
          </cell>
          <cell r="N17">
            <v>0</v>
          </cell>
          <cell r="O17">
            <v>45239</v>
          </cell>
          <cell r="P17" t="str">
            <v>Essen</v>
          </cell>
          <cell r="Q17">
            <v>0</v>
          </cell>
          <cell r="R17">
            <v>110</v>
          </cell>
          <cell r="S17">
            <v>41421</v>
          </cell>
          <cell r="T17">
            <v>110</v>
          </cell>
          <cell r="U17">
            <v>0</v>
          </cell>
          <cell r="V17">
            <v>0</v>
          </cell>
          <cell r="W17" t="str">
            <v>Ambiente</v>
          </cell>
          <cell r="X17">
            <v>0</v>
          </cell>
          <cell r="Y17">
            <v>0</v>
          </cell>
          <cell r="Z17">
            <v>1</v>
          </cell>
          <cell r="AA17">
            <v>0</v>
          </cell>
          <cell r="AB17" t="str">
            <v>gunter.carloff@heliportdesign.de</v>
          </cell>
          <cell r="AC17">
            <v>0</v>
          </cell>
          <cell r="AD17">
            <v>0</v>
          </cell>
          <cell r="AE17">
            <v>0</v>
          </cell>
        </row>
        <row r="18">
          <cell r="B18">
            <v>17</v>
          </cell>
          <cell r="C18" t="str">
            <v>Industrie/Mitglied</v>
          </cell>
          <cell r="D18">
            <v>2</v>
          </cell>
          <cell r="E18">
            <v>0</v>
          </cell>
          <cell r="F18" t="str">
            <v>iABG</v>
          </cell>
          <cell r="G18" t="str">
            <v>Herr</v>
          </cell>
          <cell r="H18" t="str">
            <v>Dr.</v>
          </cell>
          <cell r="I18">
            <v>0</v>
          </cell>
          <cell r="J18" t="str">
            <v>Matthias</v>
          </cell>
          <cell r="K18" t="str">
            <v>Müller</v>
          </cell>
          <cell r="L18">
            <v>0</v>
          </cell>
          <cell r="M18" t="str">
            <v>Einsteinstr. 20</v>
          </cell>
          <cell r="N18">
            <v>0</v>
          </cell>
          <cell r="O18">
            <v>85521</v>
          </cell>
          <cell r="P18" t="str">
            <v>Ottobrunn</v>
          </cell>
          <cell r="Q18">
            <v>0</v>
          </cell>
          <cell r="R18">
            <v>110</v>
          </cell>
          <cell r="S18">
            <v>41422</v>
          </cell>
          <cell r="T18">
            <v>110</v>
          </cell>
          <cell r="U18">
            <v>0</v>
          </cell>
          <cell r="V18">
            <v>0</v>
          </cell>
          <cell r="W18" t="str">
            <v>Grosse Klus</v>
          </cell>
          <cell r="X18">
            <v>0</v>
          </cell>
          <cell r="Y18">
            <v>0</v>
          </cell>
          <cell r="Z18">
            <v>1</v>
          </cell>
          <cell r="AA18">
            <v>0</v>
          </cell>
          <cell r="AB18" t="str">
            <v>matthias.mueller@iabg.de</v>
          </cell>
          <cell r="AC18">
            <v>0</v>
          </cell>
          <cell r="AD18">
            <v>0</v>
          </cell>
          <cell r="AE18">
            <v>0</v>
          </cell>
        </row>
        <row r="19">
          <cell r="B19">
            <v>18</v>
          </cell>
          <cell r="C19" t="str">
            <v>Industrie</v>
          </cell>
          <cell r="D19">
            <v>1</v>
          </cell>
          <cell r="E19">
            <v>1</v>
          </cell>
          <cell r="F19" t="str">
            <v>EADS Deutschland GmbH Integrata AG</v>
          </cell>
          <cell r="G19" t="str">
            <v>Herr</v>
          </cell>
          <cell r="H19" t="str">
            <v xml:space="preserve"> </v>
          </cell>
          <cell r="I19">
            <v>0</v>
          </cell>
          <cell r="J19" t="str">
            <v>Wolfram</v>
          </cell>
          <cell r="K19" t="str">
            <v>Schwob</v>
          </cell>
          <cell r="L19" t="str">
            <v>Woerthstrasse 85 89077 Ulm</v>
          </cell>
          <cell r="M19" t="str">
            <v>Zettachring 4</v>
          </cell>
          <cell r="N19">
            <v>0</v>
          </cell>
          <cell r="O19">
            <v>70567</v>
          </cell>
          <cell r="P19" t="str">
            <v>Stuttgart</v>
          </cell>
          <cell r="Q19">
            <v>0</v>
          </cell>
          <cell r="R19">
            <v>110</v>
          </cell>
          <cell r="S19">
            <v>41457</v>
          </cell>
          <cell r="T19">
            <v>110</v>
          </cell>
          <cell r="U19">
            <v>0</v>
          </cell>
          <cell r="V19">
            <v>41431</v>
          </cell>
          <cell r="W19">
            <v>0</v>
          </cell>
          <cell r="X19">
            <v>0</v>
          </cell>
          <cell r="Y19" t="str">
            <v>nur am 27.</v>
          </cell>
          <cell r="Z19">
            <v>0</v>
          </cell>
          <cell r="AA19">
            <v>0</v>
          </cell>
          <cell r="AB19" t="str">
            <v>wolfram.schwob@cassidian.com</v>
          </cell>
          <cell r="AC19">
            <v>0</v>
          </cell>
          <cell r="AD19">
            <v>0</v>
          </cell>
          <cell r="AE19">
            <v>0</v>
          </cell>
        </row>
        <row r="20">
          <cell r="B20">
            <v>19</v>
          </cell>
          <cell r="C20" t="str">
            <v>Militär/Ämterseite</v>
          </cell>
          <cell r="D20">
            <v>6</v>
          </cell>
          <cell r="E20">
            <v>1</v>
          </cell>
          <cell r="F20" t="str">
            <v>Flugmed. Institut</v>
          </cell>
          <cell r="G20" t="str">
            <v>Herr</v>
          </cell>
          <cell r="H20" t="str">
            <v>Dr.</v>
          </cell>
          <cell r="I20" t="str">
            <v>OTA</v>
          </cell>
          <cell r="J20" t="str">
            <v>Franz</v>
          </cell>
          <cell r="K20" t="str">
            <v>Grell</v>
          </cell>
          <cell r="L20">
            <v>0</v>
          </cell>
          <cell r="M20" t="str">
            <v>Fliegerhorst</v>
          </cell>
          <cell r="N20">
            <v>0</v>
          </cell>
          <cell r="O20">
            <v>82242</v>
          </cell>
          <cell r="P20" t="str">
            <v>Fürstenfeldbruck</v>
          </cell>
          <cell r="Q20">
            <v>0</v>
          </cell>
          <cell r="R20">
            <v>165</v>
          </cell>
          <cell r="S20">
            <v>41432</v>
          </cell>
          <cell r="T20">
            <v>165</v>
          </cell>
          <cell r="U20" t="str">
            <v>Badge n abgeholt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</v>
          </cell>
          <cell r="AA20">
            <v>0</v>
          </cell>
          <cell r="AB20" t="str">
            <v>franzgrell@bundeswehr.org</v>
          </cell>
          <cell r="AC20">
            <v>0</v>
          </cell>
          <cell r="AD20">
            <v>0</v>
          </cell>
          <cell r="AE20">
            <v>0</v>
          </cell>
        </row>
        <row r="21">
          <cell r="B21">
            <v>20</v>
          </cell>
          <cell r="C21" t="str">
            <v>Industrie</v>
          </cell>
          <cell r="D21">
            <v>1</v>
          </cell>
          <cell r="E21">
            <v>0</v>
          </cell>
          <cell r="F21" t="str">
            <v>Helicopter Flight Training Services GmbH</v>
          </cell>
          <cell r="G21" t="str">
            <v>Herr</v>
          </cell>
          <cell r="H21" t="str">
            <v xml:space="preserve"> </v>
          </cell>
          <cell r="I21">
            <v>0</v>
          </cell>
          <cell r="J21" t="str">
            <v>Peter</v>
          </cell>
          <cell r="K21" t="str">
            <v>Halbig</v>
          </cell>
          <cell r="L21">
            <v>0</v>
          </cell>
          <cell r="M21" t="str">
            <v>Ludwigstr. 49</v>
          </cell>
          <cell r="N21">
            <v>0</v>
          </cell>
          <cell r="O21">
            <v>85399</v>
          </cell>
          <cell r="P21" t="str">
            <v>Hallbergmoos</v>
          </cell>
          <cell r="Q21">
            <v>0</v>
          </cell>
          <cell r="R21">
            <v>220</v>
          </cell>
          <cell r="S21">
            <v>41429</v>
          </cell>
          <cell r="T21">
            <v>220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 t="str">
            <v>strauss@hfts.eu</v>
          </cell>
          <cell r="AC21">
            <v>0</v>
          </cell>
          <cell r="AD21">
            <v>0</v>
          </cell>
          <cell r="AE21">
            <v>0</v>
          </cell>
        </row>
        <row r="22">
          <cell r="B22">
            <v>21</v>
          </cell>
          <cell r="C22" t="str">
            <v>Industrie</v>
          </cell>
          <cell r="D22">
            <v>1</v>
          </cell>
          <cell r="E22">
            <v>0</v>
          </cell>
          <cell r="F22" t="str">
            <v>Helicopter Flight Training Services GmbH</v>
          </cell>
          <cell r="G22" t="str">
            <v>Herr</v>
          </cell>
          <cell r="H22" t="str">
            <v xml:space="preserve"> </v>
          </cell>
          <cell r="I22">
            <v>0</v>
          </cell>
          <cell r="J22" t="str">
            <v>Michael</v>
          </cell>
          <cell r="K22" t="str">
            <v>Wagner</v>
          </cell>
          <cell r="L22">
            <v>0</v>
          </cell>
          <cell r="M22" t="str">
            <v>Ludwigstr. 49</v>
          </cell>
          <cell r="N22">
            <v>0</v>
          </cell>
          <cell r="O22">
            <v>85399</v>
          </cell>
          <cell r="P22" t="str">
            <v>Hallbergmoos</v>
          </cell>
          <cell r="Q22">
            <v>0</v>
          </cell>
          <cell r="R22">
            <v>220</v>
          </cell>
          <cell r="S22">
            <v>41429</v>
          </cell>
          <cell r="T22">
            <v>220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 t="str">
            <v>wagner@hfts.eu</v>
          </cell>
          <cell r="AC22">
            <v>0</v>
          </cell>
          <cell r="AD22">
            <v>0</v>
          </cell>
          <cell r="AE22">
            <v>0</v>
          </cell>
        </row>
        <row r="23">
          <cell r="B23">
            <v>22</v>
          </cell>
          <cell r="C23" t="str">
            <v>Organisation</v>
          </cell>
          <cell r="D23">
            <v>13</v>
          </cell>
          <cell r="E23">
            <v>0</v>
          </cell>
          <cell r="F23" t="str">
            <v>Rechtsanwalt/Justiziar</v>
          </cell>
          <cell r="G23" t="str">
            <v>Herr</v>
          </cell>
          <cell r="H23" t="str">
            <v xml:space="preserve"> </v>
          </cell>
          <cell r="I23">
            <v>0</v>
          </cell>
          <cell r="J23" t="str">
            <v>Heinrich</v>
          </cell>
          <cell r="K23" t="str">
            <v>Schraepler</v>
          </cell>
          <cell r="L23">
            <v>0</v>
          </cell>
          <cell r="M23" t="str">
            <v>Bahnhofstr. 30</v>
          </cell>
          <cell r="N23">
            <v>0</v>
          </cell>
          <cell r="O23">
            <v>31675</v>
          </cell>
          <cell r="P23" t="str">
            <v>Bückeburg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 t="str">
            <v>info@schraepler-partner.de</v>
          </cell>
          <cell r="AC23">
            <v>0</v>
          </cell>
          <cell r="AD23">
            <v>0</v>
          </cell>
          <cell r="AE23">
            <v>0</v>
          </cell>
        </row>
        <row r="24">
          <cell r="B24">
            <v>23</v>
          </cell>
          <cell r="C24" t="str">
            <v>Mitglied</v>
          </cell>
          <cell r="D24">
            <v>7</v>
          </cell>
          <cell r="E24">
            <v>0</v>
          </cell>
          <cell r="F24" t="str">
            <v>S H M   AG</v>
          </cell>
          <cell r="G24" t="str">
            <v>Herr</v>
          </cell>
          <cell r="H24" t="str">
            <v xml:space="preserve"> </v>
          </cell>
          <cell r="I24">
            <v>0</v>
          </cell>
          <cell r="J24" t="str">
            <v>Fred</v>
          </cell>
          <cell r="K24" t="str">
            <v>Uckermann</v>
          </cell>
          <cell r="L24" t="str">
            <v>Geschäftsführer</v>
          </cell>
          <cell r="M24" t="str">
            <v>Schifflaende 2</v>
          </cell>
          <cell r="N24" t="str">
            <v>LI</v>
          </cell>
          <cell r="O24">
            <v>9496</v>
          </cell>
          <cell r="P24" t="str">
            <v>Balzers</v>
          </cell>
          <cell r="Q24" t="str">
            <v>Liechtenstein</v>
          </cell>
          <cell r="R24">
            <v>110</v>
          </cell>
          <cell r="S24">
            <v>41429</v>
          </cell>
          <cell r="T24">
            <v>110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 t="str">
            <v>fred.uckermann@shm-ag.ch</v>
          </cell>
          <cell r="AC24">
            <v>0</v>
          </cell>
          <cell r="AD24">
            <v>0</v>
          </cell>
          <cell r="AE24">
            <v>0</v>
          </cell>
        </row>
        <row r="25">
          <cell r="B25">
            <v>24</v>
          </cell>
          <cell r="C25" t="str">
            <v>Mitglied</v>
          </cell>
          <cell r="D25">
            <v>7</v>
          </cell>
          <cell r="E25">
            <v>0</v>
          </cell>
          <cell r="F25" t="str">
            <v>Gerd-Holger Behn</v>
          </cell>
          <cell r="G25" t="str">
            <v>Herr</v>
          </cell>
          <cell r="H25" t="str">
            <v xml:space="preserve"> </v>
          </cell>
          <cell r="I25" t="str">
            <v>Hptm a.D.</v>
          </cell>
          <cell r="J25" t="str">
            <v>Gerd-Holger</v>
          </cell>
          <cell r="K25" t="str">
            <v>Behn</v>
          </cell>
          <cell r="L25">
            <v>0</v>
          </cell>
          <cell r="M25" t="str">
            <v>Am Hang 26</v>
          </cell>
          <cell r="N25">
            <v>0</v>
          </cell>
          <cell r="O25">
            <v>31707</v>
          </cell>
          <cell r="P25" t="str">
            <v>Heessen</v>
          </cell>
          <cell r="Q25">
            <v>0</v>
          </cell>
          <cell r="R25">
            <v>110</v>
          </cell>
          <cell r="S25">
            <v>41424</v>
          </cell>
          <cell r="T25">
            <v>110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 t="str">
            <v>ghbehn@me.com</v>
          </cell>
          <cell r="AC25">
            <v>0</v>
          </cell>
          <cell r="AD25">
            <v>0</v>
          </cell>
          <cell r="AE25">
            <v>0</v>
          </cell>
        </row>
        <row r="26">
          <cell r="B26">
            <v>25</v>
          </cell>
          <cell r="C26" t="str">
            <v>Forschung/Lehre</v>
          </cell>
          <cell r="D26">
            <v>4</v>
          </cell>
          <cell r="E26">
            <v>0</v>
          </cell>
          <cell r="F26" t="str">
            <v xml:space="preserve">Deutsches Zentrum für Luft- und Raumfahrt </v>
          </cell>
          <cell r="G26" t="str">
            <v>Herr</v>
          </cell>
          <cell r="H26" t="str">
            <v>Dr.</v>
          </cell>
          <cell r="I26">
            <v>0</v>
          </cell>
          <cell r="J26" t="str">
            <v>Klausdieter</v>
          </cell>
          <cell r="K26" t="str">
            <v>Pahlke</v>
          </cell>
          <cell r="L26">
            <v>0</v>
          </cell>
          <cell r="M26" t="str">
            <v>Lilienthalplatz 7</v>
          </cell>
          <cell r="N26">
            <v>0</v>
          </cell>
          <cell r="O26">
            <v>38108</v>
          </cell>
          <cell r="P26" t="str">
            <v>Braunschweig</v>
          </cell>
          <cell r="Q26">
            <v>0</v>
          </cell>
          <cell r="R26">
            <v>220</v>
          </cell>
          <cell r="S26">
            <v>41438</v>
          </cell>
          <cell r="T26">
            <v>220</v>
          </cell>
          <cell r="U26">
            <v>0</v>
          </cell>
          <cell r="V26">
            <v>0</v>
          </cell>
          <cell r="W26" t="str">
            <v>Bemfert</v>
          </cell>
          <cell r="X26">
            <v>0</v>
          </cell>
          <cell r="Y26">
            <v>0</v>
          </cell>
          <cell r="Z26">
            <v>1</v>
          </cell>
          <cell r="AA26">
            <v>0</v>
          </cell>
          <cell r="AB26" t="str">
            <v>klausdieter.pahlke@dlr.de</v>
          </cell>
          <cell r="AC26">
            <v>0</v>
          </cell>
          <cell r="AD26">
            <v>0</v>
          </cell>
          <cell r="AE26">
            <v>0</v>
          </cell>
        </row>
        <row r="27">
          <cell r="B27">
            <v>26</v>
          </cell>
          <cell r="C27" t="str">
            <v>Militär/Ämterseite</v>
          </cell>
          <cell r="D27">
            <v>6</v>
          </cell>
          <cell r="E27">
            <v>0</v>
          </cell>
          <cell r="F27" t="str">
            <v>Luftbewegliche Brigade 1</v>
          </cell>
          <cell r="G27" t="str">
            <v>Herr</v>
          </cell>
          <cell r="H27" t="str">
            <v xml:space="preserve"> </v>
          </cell>
          <cell r="I27" t="str">
            <v xml:space="preserve">Oberst  </v>
          </cell>
          <cell r="J27" t="str">
            <v>Michael</v>
          </cell>
          <cell r="K27" t="str">
            <v>Mittelberg</v>
          </cell>
          <cell r="L27">
            <v>0</v>
          </cell>
          <cell r="M27" t="str">
            <v>Berliner Str. 100</v>
          </cell>
          <cell r="N27">
            <v>0</v>
          </cell>
          <cell r="O27">
            <v>34560</v>
          </cell>
          <cell r="P27" t="str">
            <v>Fritzlar</v>
          </cell>
          <cell r="Q27">
            <v>0</v>
          </cell>
          <cell r="R27">
            <v>165</v>
          </cell>
          <cell r="S27">
            <v>41442</v>
          </cell>
          <cell r="T27">
            <v>165</v>
          </cell>
          <cell r="U27">
            <v>0</v>
          </cell>
          <cell r="V27">
            <v>0</v>
          </cell>
          <cell r="W27" t="str">
            <v>Brauhaus</v>
          </cell>
          <cell r="X27">
            <v>0</v>
          </cell>
          <cell r="Y27">
            <v>0</v>
          </cell>
          <cell r="Z27">
            <v>1</v>
          </cell>
          <cell r="AA27">
            <v>0</v>
          </cell>
          <cell r="AB27" t="str">
            <v>michaelpaulmittelberg@bundeswehr.org</v>
          </cell>
          <cell r="AC27">
            <v>0</v>
          </cell>
          <cell r="AD27">
            <v>0</v>
          </cell>
          <cell r="AE27">
            <v>0</v>
          </cell>
        </row>
        <row r="28">
          <cell r="B28">
            <v>27</v>
          </cell>
          <cell r="C28" t="str">
            <v>Militär/Ämterseite</v>
          </cell>
          <cell r="D28">
            <v>6</v>
          </cell>
          <cell r="E28">
            <v>0</v>
          </cell>
          <cell r="F28" t="str">
            <v>Luftbewegliche Brigade 1</v>
          </cell>
          <cell r="G28" t="str">
            <v>Herr</v>
          </cell>
          <cell r="H28" t="str">
            <v>Dr.</v>
          </cell>
          <cell r="I28" t="str">
            <v>OTL i.G.</v>
          </cell>
          <cell r="J28" t="str">
            <v>Volker</v>
          </cell>
          <cell r="K28" t="str">
            <v>Bauersachs</v>
          </cell>
          <cell r="L28" t="str">
            <v>Chef des Stabes</v>
          </cell>
          <cell r="M28" t="str">
            <v>Berliner Str. 100</v>
          </cell>
          <cell r="N28">
            <v>0</v>
          </cell>
          <cell r="O28">
            <v>34560</v>
          </cell>
          <cell r="P28" t="str">
            <v>Fritzlar</v>
          </cell>
          <cell r="Q28">
            <v>0</v>
          </cell>
          <cell r="R28">
            <v>165</v>
          </cell>
          <cell r="S28">
            <v>41442</v>
          </cell>
          <cell r="T28">
            <v>165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</v>
          </cell>
          <cell r="AA28">
            <v>0</v>
          </cell>
          <cell r="AB28" t="str">
            <v>dr.volkerbauersachs@bundeswehr.org</v>
          </cell>
          <cell r="AC28">
            <v>0</v>
          </cell>
          <cell r="AD28">
            <v>0</v>
          </cell>
          <cell r="AE28">
            <v>0</v>
          </cell>
        </row>
        <row r="29">
          <cell r="B29">
            <v>28</v>
          </cell>
          <cell r="C29" t="str">
            <v>Militär/Ämterseite</v>
          </cell>
          <cell r="D29">
            <v>6</v>
          </cell>
          <cell r="E29">
            <v>0</v>
          </cell>
          <cell r="F29" t="str">
            <v>ÖBH, Flieger- u. Fliegerabwehrtruppenschule</v>
          </cell>
          <cell r="G29" t="str">
            <v>Herr</v>
          </cell>
          <cell r="H29" t="str">
            <v xml:space="preserve"> </v>
          </cell>
          <cell r="I29" t="str">
            <v>OTL</v>
          </cell>
          <cell r="J29" t="str">
            <v>Josef</v>
          </cell>
          <cell r="K29" t="str">
            <v>Willegger</v>
          </cell>
          <cell r="L29">
            <v>0</v>
          </cell>
          <cell r="M29" t="str">
            <v>Fliegerhorst Brumowski</v>
          </cell>
          <cell r="N29" t="str">
            <v>A</v>
          </cell>
          <cell r="O29">
            <v>3425</v>
          </cell>
          <cell r="P29" t="str">
            <v>Langenlebarn</v>
          </cell>
          <cell r="Q29" t="str">
            <v>Österreich</v>
          </cell>
          <cell r="R29">
            <v>165</v>
          </cell>
          <cell r="S29">
            <v>41445</v>
          </cell>
          <cell r="T29">
            <v>165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</v>
          </cell>
          <cell r="AA29">
            <v>0</v>
          </cell>
          <cell r="AB29" t="str">
            <v>flflats.fso@bmlvs.gv.at</v>
          </cell>
          <cell r="AC29">
            <v>0</v>
          </cell>
          <cell r="AD29">
            <v>0</v>
          </cell>
          <cell r="AE29">
            <v>0</v>
          </cell>
        </row>
        <row r="30">
          <cell r="B30">
            <v>29</v>
          </cell>
          <cell r="C30" t="str">
            <v>Mitglied</v>
          </cell>
          <cell r="D30">
            <v>7</v>
          </cell>
          <cell r="E30">
            <v>0</v>
          </cell>
          <cell r="F30" t="str">
            <v>Allied Visions</v>
          </cell>
          <cell r="G30" t="str">
            <v>Herr</v>
          </cell>
          <cell r="H30" t="str">
            <v xml:space="preserve"> </v>
          </cell>
          <cell r="I30" t="str">
            <v>BrigGen a. D.</v>
          </cell>
          <cell r="J30" t="str">
            <v>Richard</v>
          </cell>
          <cell r="K30" t="str">
            <v>Bolz</v>
          </cell>
          <cell r="L30">
            <v>0</v>
          </cell>
          <cell r="M30" t="str">
            <v>Pastors Garten 2</v>
          </cell>
          <cell r="N30">
            <v>0</v>
          </cell>
          <cell r="O30">
            <v>29223</v>
          </cell>
          <cell r="P30" t="str">
            <v>Celle</v>
          </cell>
          <cell r="Q30">
            <v>0</v>
          </cell>
          <cell r="R30">
            <v>110</v>
          </cell>
          <cell r="S30">
            <v>41451</v>
          </cell>
          <cell r="T30">
            <v>110</v>
          </cell>
          <cell r="U30">
            <v>0</v>
          </cell>
          <cell r="V30">
            <v>41451</v>
          </cell>
          <cell r="W30" t="str">
            <v>Ambiente</v>
          </cell>
          <cell r="X30">
            <v>0</v>
          </cell>
          <cell r="Y30">
            <v>0</v>
          </cell>
          <cell r="Z30">
            <v>1</v>
          </cell>
          <cell r="AA30">
            <v>0</v>
          </cell>
          <cell r="AB30" t="str">
            <v>richard.bolz@allied-visions.de</v>
          </cell>
          <cell r="AC30">
            <v>0</v>
          </cell>
          <cell r="AD30">
            <v>0</v>
          </cell>
          <cell r="AE30">
            <v>0</v>
          </cell>
        </row>
        <row r="31">
          <cell r="B31">
            <v>30</v>
          </cell>
          <cell r="C31" t="str">
            <v>Eurocopter/Mitglied</v>
          </cell>
          <cell r="D31">
            <v>5</v>
          </cell>
          <cell r="E31">
            <v>0</v>
          </cell>
          <cell r="F31" t="str">
            <v>Eurocopter Deutschland GmbH</v>
          </cell>
          <cell r="G31" t="str">
            <v>Herr</v>
          </cell>
          <cell r="H31" t="str">
            <v xml:space="preserve"> </v>
          </cell>
          <cell r="I31">
            <v>0</v>
          </cell>
          <cell r="J31" t="str">
            <v>Ulrich</v>
          </cell>
          <cell r="K31" t="str">
            <v>Amersdorffer</v>
          </cell>
          <cell r="L31">
            <v>0</v>
          </cell>
          <cell r="M31" t="str">
            <v>Industriestr. 4</v>
          </cell>
          <cell r="N31">
            <v>0</v>
          </cell>
          <cell r="O31">
            <v>86609</v>
          </cell>
          <cell r="P31" t="str">
            <v>Donauwörth</v>
          </cell>
          <cell r="Q31">
            <v>0</v>
          </cell>
          <cell r="R31">
            <v>110</v>
          </cell>
          <cell r="S31">
            <v>41430</v>
          </cell>
          <cell r="T31">
            <v>110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 t="str">
            <v>ulrich.amersdorffer@eurocopter.com</v>
          </cell>
          <cell r="AC31">
            <v>0</v>
          </cell>
          <cell r="AD31">
            <v>0</v>
          </cell>
          <cell r="AE31">
            <v>0</v>
          </cell>
        </row>
        <row r="32">
          <cell r="B32">
            <v>31</v>
          </cell>
          <cell r="C32" t="str">
            <v>Forschung/Lehre</v>
          </cell>
          <cell r="D32">
            <v>4</v>
          </cell>
          <cell r="E32">
            <v>0</v>
          </cell>
          <cell r="F32" t="str">
            <v>HLRN/Leibniz Uni Hannover</v>
          </cell>
          <cell r="G32" t="str">
            <v>Herr</v>
          </cell>
          <cell r="H32" t="str">
            <v xml:space="preserve"> </v>
          </cell>
          <cell r="I32">
            <v>0</v>
          </cell>
          <cell r="J32" t="str">
            <v>Gabriel</v>
          </cell>
          <cell r="K32" t="str">
            <v>Gaus</v>
          </cell>
          <cell r="L32">
            <v>0</v>
          </cell>
          <cell r="M32" t="str">
            <v>Stormstr. 27</v>
          </cell>
          <cell r="N32">
            <v>0</v>
          </cell>
          <cell r="O32">
            <v>30177</v>
          </cell>
          <cell r="P32" t="str">
            <v>Hannover</v>
          </cell>
          <cell r="Q32">
            <v>0</v>
          </cell>
          <cell r="R32">
            <v>110</v>
          </cell>
          <cell r="S32">
            <v>41422</v>
          </cell>
          <cell r="T32">
            <v>110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 t="str">
            <v>gabriel@gaus.org</v>
          </cell>
          <cell r="AC32">
            <v>0</v>
          </cell>
          <cell r="AD32">
            <v>0</v>
          </cell>
          <cell r="AE32">
            <v>0</v>
          </cell>
        </row>
        <row r="33">
          <cell r="B33">
            <v>32</v>
          </cell>
          <cell r="C33" t="str">
            <v>Mitglied</v>
          </cell>
          <cell r="D33">
            <v>7</v>
          </cell>
          <cell r="E33">
            <v>0</v>
          </cell>
          <cell r="F33" t="str">
            <v>Airbus Operations GmbH</v>
          </cell>
          <cell r="G33" t="str">
            <v>Herr</v>
          </cell>
          <cell r="H33" t="str">
            <v xml:space="preserve"> </v>
          </cell>
          <cell r="I33">
            <v>0</v>
          </cell>
          <cell r="J33" t="str">
            <v>Michael</v>
          </cell>
          <cell r="K33" t="str">
            <v>Kalbow</v>
          </cell>
          <cell r="L33" t="str">
            <v>Head of Maintenance Training Airbus</v>
          </cell>
          <cell r="M33" t="str">
            <v>Kreetslag 10</v>
          </cell>
          <cell r="N33">
            <v>0</v>
          </cell>
          <cell r="O33">
            <v>21129</v>
          </cell>
          <cell r="P33" t="str">
            <v>Hamburg</v>
          </cell>
          <cell r="Q33">
            <v>0</v>
          </cell>
          <cell r="R33">
            <v>110</v>
          </cell>
          <cell r="S33">
            <v>41424</v>
          </cell>
          <cell r="T33">
            <v>110</v>
          </cell>
          <cell r="U33">
            <v>0</v>
          </cell>
          <cell r="V33">
            <v>0</v>
          </cell>
          <cell r="W33" t="str">
            <v>Grosse Klus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 t="str">
            <v>michael.kalbow@airbus.com</v>
          </cell>
          <cell r="AC33">
            <v>0</v>
          </cell>
          <cell r="AD33">
            <v>0</v>
          </cell>
          <cell r="AE33">
            <v>0</v>
          </cell>
        </row>
        <row r="34">
          <cell r="B34">
            <v>33</v>
          </cell>
          <cell r="C34" t="str">
            <v>Presse</v>
          </cell>
          <cell r="D34">
            <v>9</v>
          </cell>
          <cell r="E34">
            <v>0</v>
          </cell>
          <cell r="F34" t="str">
            <v>Aeromedia Verlag KG / 4Rotors</v>
          </cell>
          <cell r="G34" t="str">
            <v>Herr</v>
          </cell>
          <cell r="H34" t="str">
            <v xml:space="preserve"> </v>
          </cell>
          <cell r="I34">
            <v>0</v>
          </cell>
          <cell r="J34" t="str">
            <v>Wulf</v>
          </cell>
          <cell r="K34" t="str">
            <v>Bertinetti</v>
          </cell>
          <cell r="L34">
            <v>0</v>
          </cell>
          <cell r="M34" t="str">
            <v>Potsdamer Platz 11</v>
          </cell>
          <cell r="N34">
            <v>0</v>
          </cell>
          <cell r="O34">
            <v>10785</v>
          </cell>
          <cell r="P34" t="str">
            <v>Berlin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 t="str">
            <v>wulf.bertinetti@4rotors.eu</v>
          </cell>
          <cell r="AC34">
            <v>0</v>
          </cell>
          <cell r="AD34">
            <v>0</v>
          </cell>
          <cell r="AE34">
            <v>0</v>
          </cell>
        </row>
        <row r="35">
          <cell r="B35">
            <v>34</v>
          </cell>
          <cell r="C35" t="str">
            <v>Presse</v>
          </cell>
          <cell r="D35">
            <v>9</v>
          </cell>
          <cell r="E35">
            <v>0</v>
          </cell>
          <cell r="F35" t="str">
            <v>Aeromedia Verlag KG / 4Rotors</v>
          </cell>
          <cell r="G35" t="str">
            <v>Herr</v>
          </cell>
          <cell r="H35" t="str">
            <v xml:space="preserve"> </v>
          </cell>
          <cell r="I35">
            <v>0</v>
          </cell>
          <cell r="J35" t="str">
            <v>Kim</v>
          </cell>
          <cell r="K35" t="str">
            <v>Braun</v>
          </cell>
          <cell r="L35">
            <v>0</v>
          </cell>
          <cell r="M35" t="str">
            <v>Potsdamer Platz 11</v>
          </cell>
          <cell r="N35">
            <v>0</v>
          </cell>
          <cell r="O35">
            <v>10785</v>
          </cell>
          <cell r="P35" t="str">
            <v>Berlin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 t="str">
            <v>kim.braun@4rotors.eu</v>
          </cell>
          <cell r="AC35">
            <v>0</v>
          </cell>
          <cell r="AD35">
            <v>0</v>
          </cell>
          <cell r="AE35">
            <v>0</v>
          </cell>
        </row>
        <row r="36">
          <cell r="B36">
            <v>35</v>
          </cell>
          <cell r="C36" t="str">
            <v>Presse</v>
          </cell>
          <cell r="D36">
            <v>9</v>
          </cell>
          <cell r="E36">
            <v>0</v>
          </cell>
          <cell r="F36" t="str">
            <v>Aeromedia Verlag KG / 4Rotors</v>
          </cell>
          <cell r="G36" t="str">
            <v>Herr</v>
          </cell>
          <cell r="H36" t="str">
            <v xml:space="preserve"> </v>
          </cell>
          <cell r="I36">
            <v>0</v>
          </cell>
          <cell r="J36" t="str">
            <v>Jens</v>
          </cell>
          <cell r="K36" t="str">
            <v>Rosenow</v>
          </cell>
          <cell r="L36">
            <v>0</v>
          </cell>
          <cell r="M36" t="str">
            <v>Potsdamer Platz 11</v>
          </cell>
          <cell r="N36">
            <v>0</v>
          </cell>
          <cell r="O36">
            <v>10785</v>
          </cell>
          <cell r="P36" t="str">
            <v>Berlin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 t="str">
            <v>jens.rosenow@4rotors.eu</v>
          </cell>
          <cell r="AC36">
            <v>0</v>
          </cell>
          <cell r="AD36">
            <v>0</v>
          </cell>
          <cell r="AE36">
            <v>0</v>
          </cell>
        </row>
        <row r="37">
          <cell r="B37">
            <v>36</v>
          </cell>
          <cell r="C37" t="str">
            <v>Industrie</v>
          </cell>
          <cell r="D37">
            <v>1</v>
          </cell>
          <cell r="E37">
            <v>0</v>
          </cell>
          <cell r="F37" t="str">
            <v>BAE Systems</v>
          </cell>
          <cell r="G37" t="str">
            <v>Herr</v>
          </cell>
          <cell r="H37" t="str">
            <v xml:space="preserve"> </v>
          </cell>
          <cell r="I37">
            <v>0</v>
          </cell>
          <cell r="J37" t="str">
            <v>Trevor</v>
          </cell>
          <cell r="K37" t="str">
            <v>Taylor</v>
          </cell>
          <cell r="L37">
            <v>0</v>
          </cell>
          <cell r="M37" t="str">
            <v>Airport Works</v>
          </cell>
          <cell r="N37" t="str">
            <v>UK</v>
          </cell>
          <cell r="O37">
            <v>0</v>
          </cell>
          <cell r="P37" t="str">
            <v>Rochester ME1 2XX Kent UK</v>
          </cell>
          <cell r="Q37" t="str">
            <v>United Kingdom</v>
          </cell>
          <cell r="R37">
            <v>220</v>
          </cell>
          <cell r="S37">
            <v>41432</v>
          </cell>
          <cell r="T37">
            <v>220</v>
          </cell>
          <cell r="U37">
            <v>0</v>
          </cell>
          <cell r="V37">
            <v>0</v>
          </cell>
          <cell r="W37" t="str">
            <v>Mercure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 t="str">
            <v>trevor.s.taylor@baesystems.com</v>
          </cell>
          <cell r="AC37">
            <v>0</v>
          </cell>
          <cell r="AD37">
            <v>0</v>
          </cell>
          <cell r="AE37">
            <v>0</v>
          </cell>
        </row>
        <row r="38">
          <cell r="B38">
            <v>37</v>
          </cell>
          <cell r="C38" t="str">
            <v>Presse</v>
          </cell>
          <cell r="D38">
            <v>9</v>
          </cell>
          <cell r="E38">
            <v>0</v>
          </cell>
          <cell r="F38" t="str">
            <v>Ziese Verlag</v>
          </cell>
          <cell r="G38" t="str">
            <v>Herr</v>
          </cell>
          <cell r="H38" t="str">
            <v xml:space="preserve"> </v>
          </cell>
          <cell r="I38">
            <v>0</v>
          </cell>
          <cell r="J38" t="str">
            <v xml:space="preserve">Guido </v>
          </cell>
          <cell r="K38" t="str">
            <v>Ziese</v>
          </cell>
          <cell r="L38">
            <v>0</v>
          </cell>
          <cell r="M38" t="str">
            <v>Bollmannsweg 4</v>
          </cell>
          <cell r="N38">
            <v>0</v>
          </cell>
          <cell r="O38">
            <v>26125</v>
          </cell>
          <cell r="P38" t="str">
            <v>Oldenburg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 t="str">
            <v>guido@zieseverlag.de</v>
          </cell>
          <cell r="AC38">
            <v>0</v>
          </cell>
          <cell r="AD38">
            <v>0</v>
          </cell>
          <cell r="AE38">
            <v>0</v>
          </cell>
        </row>
        <row r="39">
          <cell r="B39">
            <v>38</v>
          </cell>
          <cell r="C39" t="str">
            <v>Mitglied</v>
          </cell>
          <cell r="D39">
            <v>7</v>
          </cell>
          <cell r="E39">
            <v>0</v>
          </cell>
          <cell r="F39" t="str">
            <v>Jan Kowalzik</v>
          </cell>
          <cell r="G39" t="str">
            <v>Herr</v>
          </cell>
          <cell r="H39" t="str">
            <v xml:space="preserve"> </v>
          </cell>
          <cell r="I39">
            <v>0</v>
          </cell>
          <cell r="J39" t="str">
            <v>Jan</v>
          </cell>
          <cell r="K39" t="str">
            <v>Kowakzik</v>
          </cell>
          <cell r="L39">
            <v>0</v>
          </cell>
          <cell r="M39" t="str">
            <v>Hasenweg 20</v>
          </cell>
          <cell r="N39">
            <v>0</v>
          </cell>
          <cell r="O39">
            <v>15345</v>
          </cell>
          <cell r="P39" t="str">
            <v>Eggersdorf</v>
          </cell>
          <cell r="Q39">
            <v>0</v>
          </cell>
          <cell r="R39">
            <v>110</v>
          </cell>
          <cell r="S39">
            <v>41449</v>
          </cell>
          <cell r="T39">
            <v>110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 t="str">
            <v>kkowalzik@t-online.de</v>
          </cell>
          <cell r="AC39">
            <v>0</v>
          </cell>
          <cell r="AD39">
            <v>0</v>
          </cell>
          <cell r="AE39">
            <v>0</v>
          </cell>
        </row>
        <row r="40">
          <cell r="B40">
            <v>39</v>
          </cell>
          <cell r="C40" t="str">
            <v>Industrie/Mitglied</v>
          </cell>
          <cell r="D40">
            <v>2</v>
          </cell>
          <cell r="E40">
            <v>0</v>
          </cell>
          <cell r="F40" t="str">
            <v>ESG Elektroniksystem-und Logistik GmbH</v>
          </cell>
          <cell r="G40" t="str">
            <v>Herr</v>
          </cell>
          <cell r="H40" t="str">
            <v xml:space="preserve"> </v>
          </cell>
          <cell r="I40">
            <v>0</v>
          </cell>
          <cell r="J40" t="str">
            <v>Anton</v>
          </cell>
          <cell r="K40" t="str">
            <v>Busse</v>
          </cell>
          <cell r="L40">
            <v>0</v>
          </cell>
          <cell r="M40" t="str">
            <v>Livry-Gargan-Str. 6</v>
          </cell>
          <cell r="N40">
            <v>0</v>
          </cell>
          <cell r="O40">
            <v>82256</v>
          </cell>
          <cell r="P40" t="str">
            <v>Fürstenfeldbruck</v>
          </cell>
          <cell r="Q40">
            <v>0</v>
          </cell>
          <cell r="R40">
            <v>110</v>
          </cell>
          <cell r="S40">
            <v>41429</v>
          </cell>
          <cell r="T40">
            <v>110</v>
          </cell>
          <cell r="U40">
            <v>0</v>
          </cell>
          <cell r="V40">
            <v>41451</v>
          </cell>
          <cell r="W40" t="str">
            <v>Brauhaus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 t="str">
            <v>anton@busse.it</v>
          </cell>
          <cell r="AC40">
            <v>0</v>
          </cell>
          <cell r="AD40">
            <v>0</v>
          </cell>
          <cell r="AE40">
            <v>0</v>
          </cell>
        </row>
        <row r="41">
          <cell r="B41">
            <v>40</v>
          </cell>
          <cell r="C41" t="str">
            <v>Forschung/Lehre</v>
          </cell>
          <cell r="D41">
            <v>4</v>
          </cell>
          <cell r="E41">
            <v>0</v>
          </cell>
          <cell r="F41" t="str">
            <v xml:space="preserve">Deutsches Zentrum für Luft- und Raumfahrt </v>
          </cell>
          <cell r="G41" t="str">
            <v>Herr</v>
          </cell>
          <cell r="H41" t="str">
            <v xml:space="preserve"> </v>
          </cell>
          <cell r="I41">
            <v>0</v>
          </cell>
          <cell r="J41" t="str">
            <v>Marc</v>
          </cell>
          <cell r="K41" t="str">
            <v>Höfinger</v>
          </cell>
          <cell r="L41">
            <v>0</v>
          </cell>
          <cell r="M41" t="str">
            <v>Lilienthalplatz 7</v>
          </cell>
          <cell r="N41">
            <v>0</v>
          </cell>
          <cell r="O41">
            <v>38108</v>
          </cell>
          <cell r="P41" t="str">
            <v>Braunschweig</v>
          </cell>
          <cell r="Q41">
            <v>0</v>
          </cell>
          <cell r="R41">
            <v>220</v>
          </cell>
          <cell r="S41">
            <v>41442</v>
          </cell>
          <cell r="T41">
            <v>220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 t="str">
            <v>marc.hoefinger@dlr.de</v>
          </cell>
          <cell r="AC41">
            <v>0</v>
          </cell>
          <cell r="AD41">
            <v>0</v>
          </cell>
          <cell r="AE41">
            <v>0</v>
          </cell>
        </row>
        <row r="42">
          <cell r="B42">
            <v>41</v>
          </cell>
          <cell r="C42" t="str">
            <v>Forschung/Lehre</v>
          </cell>
          <cell r="D42">
            <v>4</v>
          </cell>
          <cell r="E42">
            <v>0</v>
          </cell>
          <cell r="F42" t="str">
            <v xml:space="preserve">Deutsches Zentrum für Luft- und Raumfahrt </v>
          </cell>
          <cell r="G42" t="str">
            <v>Herr</v>
          </cell>
          <cell r="H42" t="str">
            <v>Dr.</v>
          </cell>
          <cell r="I42">
            <v>0</v>
          </cell>
          <cell r="J42" t="str">
            <v>Christoph</v>
          </cell>
          <cell r="K42" t="str">
            <v>Kessler</v>
          </cell>
          <cell r="L42">
            <v>0</v>
          </cell>
          <cell r="M42" t="str">
            <v>Lilienthalplatz 7</v>
          </cell>
          <cell r="N42">
            <v>0</v>
          </cell>
          <cell r="O42">
            <v>38108</v>
          </cell>
          <cell r="P42" t="str">
            <v>Braunschweig</v>
          </cell>
          <cell r="Q42">
            <v>0</v>
          </cell>
          <cell r="R42">
            <v>110</v>
          </cell>
          <cell r="S42">
            <v>41442</v>
          </cell>
          <cell r="T42">
            <v>110</v>
          </cell>
          <cell r="U42">
            <v>0</v>
          </cell>
          <cell r="V42">
            <v>0</v>
          </cell>
          <cell r="W42" t="str">
            <v>Bemfert</v>
          </cell>
          <cell r="X42">
            <v>0</v>
          </cell>
          <cell r="Y42">
            <v>0</v>
          </cell>
          <cell r="Z42">
            <v>1</v>
          </cell>
          <cell r="AA42">
            <v>0</v>
          </cell>
          <cell r="AB42" t="str">
            <v>christoph.kessler@dlr.de</v>
          </cell>
          <cell r="AC42">
            <v>0</v>
          </cell>
          <cell r="AD42">
            <v>0</v>
          </cell>
          <cell r="AE42">
            <v>0</v>
          </cell>
        </row>
        <row r="43">
          <cell r="B43">
            <v>42</v>
          </cell>
          <cell r="C43" t="str">
            <v>Forschung/Lehre</v>
          </cell>
          <cell r="D43">
            <v>4</v>
          </cell>
          <cell r="E43">
            <v>0</v>
          </cell>
          <cell r="F43" t="str">
            <v>FH Bielefeld</v>
          </cell>
          <cell r="G43" t="str">
            <v>Herr</v>
          </cell>
          <cell r="H43" t="str">
            <v>Prof. Dr.</v>
          </cell>
          <cell r="I43">
            <v>0</v>
          </cell>
          <cell r="J43" t="str">
            <v>Wolf-Berend</v>
          </cell>
          <cell r="K43" t="str">
            <v>Busch</v>
          </cell>
          <cell r="L43">
            <v>0</v>
          </cell>
          <cell r="M43" t="str">
            <v>Oberlohmannshof 1a</v>
          </cell>
          <cell r="N43">
            <v>0</v>
          </cell>
          <cell r="O43">
            <v>33739</v>
          </cell>
          <cell r="P43" t="str">
            <v>Bielefeld</v>
          </cell>
          <cell r="Q43">
            <v>0</v>
          </cell>
          <cell r="R43">
            <v>110</v>
          </cell>
          <cell r="S43">
            <v>41431</v>
          </cell>
          <cell r="T43">
            <v>110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>
            <v>0</v>
          </cell>
          <cell r="AB43" t="str">
            <v>wolf-berend.busch@fh-bielefeld.de</v>
          </cell>
          <cell r="AC43">
            <v>0</v>
          </cell>
          <cell r="AD43">
            <v>0</v>
          </cell>
          <cell r="AE43">
            <v>0</v>
          </cell>
        </row>
        <row r="44">
          <cell r="B44">
            <v>43</v>
          </cell>
          <cell r="C44" t="str">
            <v>Industrie</v>
          </cell>
          <cell r="D44">
            <v>1</v>
          </cell>
          <cell r="E44">
            <v>0</v>
          </cell>
          <cell r="F44" t="str">
            <v>Tu München, Institute of Helicopter Technology</v>
          </cell>
          <cell r="G44" t="str">
            <v>Herr</v>
          </cell>
          <cell r="H44" t="str">
            <v xml:space="preserve"> </v>
          </cell>
          <cell r="I44">
            <v>0</v>
          </cell>
          <cell r="J44" t="str">
            <v>Franz</v>
          </cell>
          <cell r="K44" t="str">
            <v>Viertler</v>
          </cell>
          <cell r="L44">
            <v>0</v>
          </cell>
          <cell r="M44" t="str">
            <v>Boltzmannstr. 15</v>
          </cell>
          <cell r="N44">
            <v>0</v>
          </cell>
          <cell r="O44">
            <v>85748</v>
          </cell>
          <cell r="P44" t="str">
            <v>Garching</v>
          </cell>
          <cell r="Q44">
            <v>0</v>
          </cell>
          <cell r="R44">
            <v>220</v>
          </cell>
          <cell r="S44">
            <v>41431</v>
          </cell>
          <cell r="T44">
            <v>220</v>
          </cell>
          <cell r="U44">
            <v>0</v>
          </cell>
          <cell r="V44">
            <v>0</v>
          </cell>
          <cell r="W44" t="str">
            <v>Bemfert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 t="str">
            <v>viertler@tum.de</v>
          </cell>
          <cell r="AC44">
            <v>0</v>
          </cell>
          <cell r="AD44">
            <v>0</v>
          </cell>
          <cell r="AE44">
            <v>0</v>
          </cell>
        </row>
        <row r="45">
          <cell r="B45">
            <v>44</v>
          </cell>
          <cell r="C45" t="str">
            <v>Industrie</v>
          </cell>
          <cell r="D45">
            <v>1</v>
          </cell>
          <cell r="E45">
            <v>0</v>
          </cell>
          <cell r="F45" t="str">
            <v>CAE Elektronik GmH</v>
          </cell>
          <cell r="G45" t="str">
            <v>Herr</v>
          </cell>
          <cell r="H45" t="str">
            <v>Dipl.-Ing.</v>
          </cell>
          <cell r="I45">
            <v>0</v>
          </cell>
          <cell r="J45" t="str">
            <v>Eberhard</v>
          </cell>
          <cell r="K45" t="str">
            <v>Riedel</v>
          </cell>
          <cell r="L45">
            <v>0</v>
          </cell>
          <cell r="M45" t="str">
            <v>Steinfurt 11</v>
          </cell>
          <cell r="N45">
            <v>0</v>
          </cell>
          <cell r="O45">
            <v>52222</v>
          </cell>
          <cell r="P45" t="str">
            <v>Stolberg</v>
          </cell>
          <cell r="Q45">
            <v>0</v>
          </cell>
          <cell r="R45">
            <v>220</v>
          </cell>
          <cell r="S45">
            <v>41493</v>
          </cell>
          <cell r="T45">
            <v>220</v>
          </cell>
          <cell r="U45">
            <v>0</v>
          </cell>
          <cell r="V45">
            <v>41461</v>
          </cell>
          <cell r="W45" t="str">
            <v>Am Schlosstor</v>
          </cell>
          <cell r="X45">
            <v>0</v>
          </cell>
          <cell r="Y45">
            <v>0</v>
          </cell>
          <cell r="Z45">
            <v>1</v>
          </cell>
          <cell r="AA45">
            <v>0</v>
          </cell>
          <cell r="AB45" t="str">
            <v>eberhard.riedel@cae.com</v>
          </cell>
          <cell r="AC45">
            <v>0</v>
          </cell>
          <cell r="AD45" t="str">
            <v>Buchhaltung</v>
          </cell>
          <cell r="AE45">
            <v>0</v>
          </cell>
        </row>
        <row r="46">
          <cell r="B46">
            <v>45</v>
          </cell>
          <cell r="C46" t="str">
            <v>Eurocopter/Mitglied</v>
          </cell>
          <cell r="D46">
            <v>5</v>
          </cell>
          <cell r="E46">
            <v>0</v>
          </cell>
          <cell r="F46" t="str">
            <v>Eurocopter Deutschland GmbH</v>
          </cell>
          <cell r="G46" t="str">
            <v>Herr</v>
          </cell>
          <cell r="H46" t="str">
            <v xml:space="preserve"> </v>
          </cell>
          <cell r="I46">
            <v>0</v>
          </cell>
          <cell r="J46" t="str">
            <v>Chris</v>
          </cell>
          <cell r="K46" t="str">
            <v>Mahlert</v>
          </cell>
          <cell r="L46">
            <v>0</v>
          </cell>
          <cell r="M46" t="str">
            <v>Ried 6</v>
          </cell>
          <cell r="N46">
            <v>0</v>
          </cell>
          <cell r="O46">
            <v>86609</v>
          </cell>
          <cell r="P46" t="str">
            <v>Donauwörth</v>
          </cell>
          <cell r="Q46">
            <v>0</v>
          </cell>
          <cell r="R46">
            <v>110</v>
          </cell>
          <cell r="S46">
            <v>41436</v>
          </cell>
          <cell r="T46">
            <v>110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 t="str">
            <v>chris.mahlert@eurocopter.com</v>
          </cell>
          <cell r="AC46">
            <v>0</v>
          </cell>
          <cell r="AD46">
            <v>0</v>
          </cell>
          <cell r="AE46">
            <v>0</v>
          </cell>
        </row>
        <row r="47">
          <cell r="B47">
            <v>46</v>
          </cell>
          <cell r="C47" t="str">
            <v>Militär/Ämterseite</v>
          </cell>
          <cell r="D47">
            <v>6</v>
          </cell>
          <cell r="E47">
            <v>0</v>
          </cell>
          <cell r="F47" t="str">
            <v>DSO</v>
          </cell>
          <cell r="G47" t="str">
            <v>Herr</v>
          </cell>
          <cell r="H47" t="str">
            <v xml:space="preserve"> </v>
          </cell>
          <cell r="I47" t="str">
            <v>OTL</v>
          </cell>
          <cell r="J47" t="str">
            <v>Wido</v>
          </cell>
          <cell r="K47" t="str">
            <v>Gerdsen</v>
          </cell>
          <cell r="L47">
            <v>0</v>
          </cell>
          <cell r="M47" t="str">
            <v>Moltkestr. 10</v>
          </cell>
          <cell r="N47">
            <v>0</v>
          </cell>
          <cell r="O47">
            <v>35260</v>
          </cell>
          <cell r="P47" t="str">
            <v>Stadtallendorf</v>
          </cell>
          <cell r="Q47">
            <v>0</v>
          </cell>
          <cell r="R47">
            <v>165</v>
          </cell>
          <cell r="S47">
            <v>41430</v>
          </cell>
          <cell r="T47">
            <v>165</v>
          </cell>
          <cell r="U47">
            <v>0</v>
          </cell>
          <cell r="V47">
            <v>0</v>
          </cell>
          <cell r="W47" t="str">
            <v>Bückeburger Hof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 t="str">
            <v>wcgj.gerdsen@mindef.nl</v>
          </cell>
          <cell r="AC47">
            <v>0</v>
          </cell>
          <cell r="AD47">
            <v>0</v>
          </cell>
          <cell r="AE47">
            <v>0</v>
          </cell>
        </row>
        <row r="48">
          <cell r="B48">
            <v>47</v>
          </cell>
          <cell r="C48" t="str">
            <v>Militär/Ämterseite</v>
          </cell>
          <cell r="D48">
            <v>6</v>
          </cell>
          <cell r="E48">
            <v>0</v>
          </cell>
          <cell r="F48" t="str">
            <v>Schweizer Luftwaffe</v>
          </cell>
          <cell r="G48" t="str">
            <v>Herr</v>
          </cell>
          <cell r="H48" t="str">
            <v xml:space="preserve"> </v>
          </cell>
          <cell r="I48" t="str">
            <v>OTL</v>
          </cell>
          <cell r="J48" t="str">
            <v>Beat</v>
          </cell>
          <cell r="K48" t="str">
            <v>Schöni</v>
          </cell>
          <cell r="L48">
            <v>0</v>
          </cell>
          <cell r="M48" t="str">
            <v>Militärflugplatz</v>
          </cell>
          <cell r="N48" t="str">
            <v>CH</v>
          </cell>
          <cell r="O48">
            <v>6055</v>
          </cell>
          <cell r="P48" t="str">
            <v>Alpnach</v>
          </cell>
          <cell r="Q48">
            <v>0</v>
          </cell>
          <cell r="R48">
            <v>165</v>
          </cell>
          <cell r="S48">
            <v>41430</v>
          </cell>
          <cell r="T48">
            <v>165</v>
          </cell>
          <cell r="U48">
            <v>0</v>
          </cell>
          <cell r="V48">
            <v>0</v>
          </cell>
          <cell r="W48" t="str">
            <v>Schäferhof</v>
          </cell>
          <cell r="X48">
            <v>0</v>
          </cell>
          <cell r="Y48">
            <v>0</v>
          </cell>
          <cell r="Z48">
            <v>1</v>
          </cell>
          <cell r="AA48">
            <v>0</v>
          </cell>
          <cell r="AB48" t="str">
            <v>beat.schoeni@utg.admin.ch</v>
          </cell>
          <cell r="AC48">
            <v>0</v>
          </cell>
          <cell r="AD48">
            <v>0</v>
          </cell>
          <cell r="AE48">
            <v>0</v>
          </cell>
        </row>
        <row r="49">
          <cell r="B49">
            <v>48</v>
          </cell>
          <cell r="C49" t="str">
            <v>Eurocopter</v>
          </cell>
          <cell r="D49">
            <v>3</v>
          </cell>
          <cell r="E49">
            <v>0</v>
          </cell>
          <cell r="F49" t="str">
            <v>Eurocopter Deutschland GmbH</v>
          </cell>
          <cell r="G49" t="str">
            <v>Herr</v>
          </cell>
          <cell r="H49" t="str">
            <v xml:space="preserve"> </v>
          </cell>
          <cell r="I49">
            <v>0</v>
          </cell>
          <cell r="J49" t="str">
            <v>Robert</v>
          </cell>
          <cell r="K49" t="str">
            <v>Stürzer</v>
          </cell>
          <cell r="L49" t="str">
            <v>Engineering Director MRO Kassel</v>
          </cell>
          <cell r="M49">
            <v>0</v>
          </cell>
          <cell r="N49">
            <v>0</v>
          </cell>
          <cell r="O49">
            <v>34379</v>
          </cell>
          <cell r="P49" t="str">
            <v>Calden</v>
          </cell>
          <cell r="Q49">
            <v>0</v>
          </cell>
          <cell r="R49">
            <v>220</v>
          </cell>
          <cell r="S49">
            <v>41430</v>
          </cell>
          <cell r="T49">
            <v>220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 t="str">
            <v>robert.stuerzer@eurocopter.com</v>
          </cell>
          <cell r="AC49">
            <v>0</v>
          </cell>
          <cell r="AD49">
            <v>0</v>
          </cell>
          <cell r="AE49">
            <v>0</v>
          </cell>
        </row>
        <row r="50">
          <cell r="B50">
            <v>49</v>
          </cell>
          <cell r="C50" t="str">
            <v>Aussteller</v>
          </cell>
          <cell r="D50">
            <v>11</v>
          </cell>
          <cell r="E50">
            <v>0</v>
          </cell>
          <cell r="F50" t="str">
            <v>Telespazio-Vega Deutschland GmbH</v>
          </cell>
          <cell r="G50" t="str">
            <v>Herr</v>
          </cell>
          <cell r="H50" t="str">
            <v>Dr.</v>
          </cell>
          <cell r="I50">
            <v>0</v>
          </cell>
          <cell r="J50" t="str">
            <v xml:space="preserve">Martin </v>
          </cell>
          <cell r="K50" t="str">
            <v>Frühauf</v>
          </cell>
          <cell r="L50">
            <v>0</v>
          </cell>
          <cell r="M50" t="str">
            <v>Europaplatz 5</v>
          </cell>
          <cell r="N50">
            <v>0</v>
          </cell>
          <cell r="O50">
            <v>64293</v>
          </cell>
          <cell r="P50" t="str">
            <v>Frankfurt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</v>
          </cell>
          <cell r="AA50">
            <v>0</v>
          </cell>
          <cell r="AB50" t="str">
            <v>martin.fruehauf@telespazio-vega.de</v>
          </cell>
          <cell r="AC50">
            <v>0</v>
          </cell>
          <cell r="AD50">
            <v>0</v>
          </cell>
          <cell r="AE50">
            <v>0</v>
          </cell>
        </row>
        <row r="51">
          <cell r="B51">
            <v>50</v>
          </cell>
          <cell r="C51" t="str">
            <v>Militär/Ämterseite</v>
          </cell>
          <cell r="D51">
            <v>6</v>
          </cell>
          <cell r="E51">
            <v>0</v>
          </cell>
          <cell r="F51" t="str">
            <v>EDA/EVA Europäische Verteidigungsagentur</v>
          </cell>
          <cell r="G51" t="str">
            <v>Herr</v>
          </cell>
          <cell r="H51" t="str">
            <v xml:space="preserve"> </v>
          </cell>
          <cell r="I51" t="str">
            <v>LtCol</v>
          </cell>
          <cell r="J51" t="str">
            <v>Alexander</v>
          </cell>
          <cell r="K51" t="str">
            <v>Bleiber</v>
          </cell>
          <cell r="L51">
            <v>0</v>
          </cell>
          <cell r="M51" t="str">
            <v>Rue des Draplers 17 - 23</v>
          </cell>
          <cell r="N51" t="str">
            <v>B</v>
          </cell>
          <cell r="O51">
            <v>1000</v>
          </cell>
          <cell r="P51" t="str">
            <v>Bruessel</v>
          </cell>
          <cell r="Q51">
            <v>0</v>
          </cell>
          <cell r="R51">
            <v>165</v>
          </cell>
          <cell r="S51">
            <v>41430</v>
          </cell>
          <cell r="T51">
            <v>165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 t="str">
            <v>alexander.bleiber@eda.europa.eu</v>
          </cell>
          <cell r="AC51">
            <v>0</v>
          </cell>
          <cell r="AD51">
            <v>0</v>
          </cell>
          <cell r="AE51">
            <v>0</v>
          </cell>
        </row>
        <row r="52">
          <cell r="B52">
            <v>51</v>
          </cell>
          <cell r="C52" t="str">
            <v>Militär/Ämterseite</v>
          </cell>
          <cell r="D52">
            <v>6</v>
          </cell>
          <cell r="E52">
            <v>0</v>
          </cell>
          <cell r="F52" t="str">
            <v>Bundespolizei - Fliegergruppe</v>
          </cell>
          <cell r="G52" t="str">
            <v>Herr</v>
          </cell>
          <cell r="H52" t="str">
            <v xml:space="preserve"> </v>
          </cell>
          <cell r="I52" t="str">
            <v>Polizeidirektor</v>
          </cell>
          <cell r="J52" t="str">
            <v xml:space="preserve">Axel </v>
          </cell>
          <cell r="K52" t="str">
            <v>Hertrampf</v>
          </cell>
          <cell r="L52">
            <v>0</v>
          </cell>
          <cell r="M52" t="str">
            <v>Bundesgrenzschutzstr. 100</v>
          </cell>
          <cell r="N52">
            <v>0</v>
          </cell>
          <cell r="O52">
            <v>53757</v>
          </cell>
          <cell r="P52" t="str">
            <v>Sankt Augustin</v>
          </cell>
          <cell r="Q52">
            <v>0</v>
          </cell>
          <cell r="R52">
            <v>165</v>
          </cell>
          <cell r="S52">
            <v>41437</v>
          </cell>
          <cell r="T52">
            <v>165</v>
          </cell>
          <cell r="U52">
            <v>0</v>
          </cell>
          <cell r="V52">
            <v>0</v>
          </cell>
          <cell r="W52" t="str">
            <v>Mercure</v>
          </cell>
          <cell r="X52">
            <v>0</v>
          </cell>
          <cell r="Y52">
            <v>0</v>
          </cell>
          <cell r="Z52">
            <v>1</v>
          </cell>
          <cell r="AA52">
            <v>0</v>
          </cell>
          <cell r="AB52" t="str">
            <v>axel.hertrampf@polizei.bund.de</v>
          </cell>
          <cell r="AC52">
            <v>0</v>
          </cell>
          <cell r="AD52">
            <v>0</v>
          </cell>
          <cell r="AE52">
            <v>0</v>
          </cell>
        </row>
        <row r="53">
          <cell r="B53">
            <v>52</v>
          </cell>
          <cell r="C53" t="str">
            <v>Militär/Ämterseite</v>
          </cell>
          <cell r="D53">
            <v>6</v>
          </cell>
          <cell r="E53">
            <v>0</v>
          </cell>
          <cell r="F53" t="str">
            <v>Bundespolizei - Fliegergruppe</v>
          </cell>
          <cell r="G53" t="str">
            <v>Herr</v>
          </cell>
          <cell r="H53" t="str">
            <v xml:space="preserve"> </v>
          </cell>
          <cell r="I53" t="str">
            <v xml:space="preserve">Leitender Polizeidirektor  </v>
          </cell>
          <cell r="J53" t="str">
            <v xml:space="preserve">Thomas </v>
          </cell>
          <cell r="K53" t="str">
            <v>Helbig</v>
          </cell>
          <cell r="L53">
            <v>0</v>
          </cell>
          <cell r="M53" t="str">
            <v>Bundesgrenzschutzstr. 100</v>
          </cell>
          <cell r="N53">
            <v>0</v>
          </cell>
          <cell r="O53">
            <v>53757</v>
          </cell>
          <cell r="P53" t="str">
            <v>Sankt Augustin</v>
          </cell>
          <cell r="Q53">
            <v>0</v>
          </cell>
          <cell r="R53">
            <v>165</v>
          </cell>
          <cell r="S53">
            <v>41437</v>
          </cell>
          <cell r="T53">
            <v>165</v>
          </cell>
          <cell r="U53">
            <v>0</v>
          </cell>
          <cell r="V53">
            <v>0</v>
          </cell>
          <cell r="W53" t="str">
            <v>Mercure</v>
          </cell>
          <cell r="X53">
            <v>0</v>
          </cell>
          <cell r="Y53">
            <v>0</v>
          </cell>
          <cell r="Z53">
            <v>1</v>
          </cell>
          <cell r="AA53">
            <v>0</v>
          </cell>
          <cell r="AB53" t="str">
            <v>thomas.helbig@polizei.bund.de</v>
          </cell>
          <cell r="AC53">
            <v>0</v>
          </cell>
          <cell r="AD53">
            <v>0</v>
          </cell>
          <cell r="AE53">
            <v>0</v>
          </cell>
        </row>
        <row r="54">
          <cell r="B54">
            <v>53</v>
          </cell>
          <cell r="C54" t="str">
            <v>Militär/Ämterseite</v>
          </cell>
          <cell r="D54">
            <v>6</v>
          </cell>
          <cell r="E54">
            <v>0</v>
          </cell>
          <cell r="F54" t="str">
            <v xml:space="preserve">DLO </v>
          </cell>
          <cell r="G54" t="str">
            <v>Herr</v>
          </cell>
          <cell r="H54" t="str">
            <v xml:space="preserve"> </v>
          </cell>
          <cell r="I54" t="str">
            <v>OTL</v>
          </cell>
          <cell r="J54" t="str">
            <v>Roland</v>
          </cell>
          <cell r="K54" t="str">
            <v>Balthasar</v>
          </cell>
          <cell r="L54">
            <v>0</v>
          </cell>
          <cell r="M54" t="str">
            <v>Manfred-von-Richthofen Str. 8-20</v>
          </cell>
          <cell r="N54">
            <v>0</v>
          </cell>
          <cell r="O54">
            <v>48145</v>
          </cell>
          <cell r="P54" t="str">
            <v>Münster</v>
          </cell>
          <cell r="Q54">
            <v>0</v>
          </cell>
          <cell r="R54">
            <v>165</v>
          </cell>
          <cell r="S54">
            <v>41430</v>
          </cell>
          <cell r="T54">
            <v>165</v>
          </cell>
          <cell r="U54">
            <v>0</v>
          </cell>
          <cell r="V54">
            <v>0</v>
          </cell>
          <cell r="W54" t="str">
            <v>Am Schlosstor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 t="str">
            <v>rolandbalthasar@bundeswehr.org</v>
          </cell>
          <cell r="AC54">
            <v>0</v>
          </cell>
          <cell r="AD54">
            <v>0</v>
          </cell>
          <cell r="AE54">
            <v>0</v>
          </cell>
        </row>
        <row r="55">
          <cell r="B55">
            <v>54</v>
          </cell>
          <cell r="C55" t="str">
            <v>Militär/Ämterseite</v>
          </cell>
          <cell r="D55">
            <v>6</v>
          </cell>
          <cell r="E55">
            <v>0</v>
          </cell>
          <cell r="F55" t="str">
            <v xml:space="preserve">DLO </v>
          </cell>
          <cell r="G55" t="str">
            <v>Herr</v>
          </cell>
          <cell r="H55" t="str">
            <v xml:space="preserve"> </v>
          </cell>
          <cell r="I55" t="str">
            <v>OTL</v>
          </cell>
          <cell r="J55" t="str">
            <v xml:space="preserve">Thomas </v>
          </cell>
          <cell r="K55" t="str">
            <v>Hafer</v>
          </cell>
          <cell r="L55">
            <v>0</v>
          </cell>
          <cell r="M55" t="str">
            <v>Oberdürrbacherstr.</v>
          </cell>
          <cell r="N55">
            <v>0</v>
          </cell>
          <cell r="O55">
            <v>87209</v>
          </cell>
          <cell r="P55" t="str">
            <v>Veitshöchheim</v>
          </cell>
          <cell r="Q55" t="str">
            <v>?</v>
          </cell>
          <cell r="R55">
            <v>110</v>
          </cell>
          <cell r="S55">
            <v>41430</v>
          </cell>
          <cell r="T55">
            <v>110</v>
          </cell>
          <cell r="U55" t="str">
            <v>Mitglied</v>
          </cell>
          <cell r="V55">
            <v>0</v>
          </cell>
          <cell r="W55" t="str">
            <v>Ambiente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 t="str">
            <v>thomashafer@bundeswehr.org</v>
          </cell>
          <cell r="AC55">
            <v>0</v>
          </cell>
          <cell r="AD55">
            <v>0</v>
          </cell>
          <cell r="AE55">
            <v>0</v>
          </cell>
        </row>
        <row r="56">
          <cell r="B56">
            <v>55</v>
          </cell>
          <cell r="C56" t="str">
            <v>Militär/Ämterseite</v>
          </cell>
          <cell r="D56">
            <v>6</v>
          </cell>
          <cell r="E56">
            <v>0</v>
          </cell>
          <cell r="F56" t="str">
            <v xml:space="preserve">DLO </v>
          </cell>
          <cell r="G56" t="str">
            <v>Herr</v>
          </cell>
          <cell r="H56" t="str">
            <v xml:space="preserve"> </v>
          </cell>
          <cell r="I56" t="str">
            <v>Oberst</v>
          </cell>
          <cell r="J56" t="str">
            <v>Georg</v>
          </cell>
          <cell r="K56" t="str">
            <v>Märdian</v>
          </cell>
          <cell r="L56">
            <v>0</v>
          </cell>
          <cell r="M56" t="str">
            <v>Oberdürrbacherstr.</v>
          </cell>
          <cell r="N56">
            <v>0</v>
          </cell>
          <cell r="O56">
            <v>97209</v>
          </cell>
          <cell r="P56" t="str">
            <v>Veitshöchheim</v>
          </cell>
          <cell r="Q56" t="str">
            <v>?</v>
          </cell>
          <cell r="R56">
            <v>110</v>
          </cell>
          <cell r="S56">
            <v>41430</v>
          </cell>
          <cell r="T56">
            <v>110</v>
          </cell>
          <cell r="U56" t="str">
            <v>Mitglied</v>
          </cell>
          <cell r="V56">
            <v>0</v>
          </cell>
          <cell r="W56" t="str">
            <v>Ambiente</v>
          </cell>
          <cell r="X56">
            <v>0</v>
          </cell>
          <cell r="Y56">
            <v>0</v>
          </cell>
          <cell r="Z56">
            <v>1</v>
          </cell>
          <cell r="AA56">
            <v>0</v>
          </cell>
          <cell r="AB56" t="str">
            <v>georgalbertmaerdian@bundeswehr.org</v>
          </cell>
          <cell r="AC56">
            <v>0</v>
          </cell>
          <cell r="AD56">
            <v>0</v>
          </cell>
          <cell r="AE56">
            <v>0</v>
          </cell>
        </row>
        <row r="57">
          <cell r="B57">
            <v>56</v>
          </cell>
          <cell r="C57" t="str">
            <v>Militär/Ämterseite</v>
          </cell>
          <cell r="D57">
            <v>6</v>
          </cell>
          <cell r="E57">
            <v>0</v>
          </cell>
          <cell r="F57" t="str">
            <v>GPSBw Donauwörth</v>
          </cell>
          <cell r="G57" t="str">
            <v>Herr</v>
          </cell>
          <cell r="H57" t="str">
            <v xml:space="preserve"> </v>
          </cell>
          <cell r="I57" t="str">
            <v>TRDir</v>
          </cell>
          <cell r="J57" t="str">
            <v>Matthias</v>
          </cell>
          <cell r="K57" t="str">
            <v>Steil</v>
          </cell>
          <cell r="L57">
            <v>0</v>
          </cell>
          <cell r="M57" t="str">
            <v>Industriestr. 4</v>
          </cell>
          <cell r="N57">
            <v>0</v>
          </cell>
          <cell r="O57">
            <v>86609</v>
          </cell>
          <cell r="P57" t="str">
            <v>Donauwörth</v>
          </cell>
          <cell r="Q57">
            <v>0</v>
          </cell>
          <cell r="R57">
            <v>165</v>
          </cell>
          <cell r="S57">
            <v>41431</v>
          </cell>
          <cell r="T57">
            <v>165</v>
          </cell>
          <cell r="U57">
            <v>0</v>
          </cell>
          <cell r="V57">
            <v>41451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 t="str">
            <v>matthias.steil@germanynet.de</v>
          </cell>
          <cell r="AC57">
            <v>0</v>
          </cell>
          <cell r="AD57">
            <v>0</v>
          </cell>
          <cell r="AE57">
            <v>0</v>
          </cell>
        </row>
        <row r="58">
          <cell r="B58">
            <v>57</v>
          </cell>
          <cell r="C58" t="str">
            <v>Industrie</v>
          </cell>
          <cell r="D58">
            <v>1</v>
          </cell>
          <cell r="E58">
            <v>0</v>
          </cell>
          <cell r="F58" t="str">
            <v>Helicopter Training Media Internat. GmbH</v>
          </cell>
          <cell r="G58" t="str">
            <v>Herr</v>
          </cell>
          <cell r="H58" t="str">
            <v xml:space="preserve"> </v>
          </cell>
          <cell r="I58">
            <v>0</v>
          </cell>
          <cell r="J58" t="str">
            <v>Torsten</v>
          </cell>
          <cell r="K58" t="str">
            <v>Lenko</v>
          </cell>
          <cell r="L58">
            <v>0</v>
          </cell>
          <cell r="M58" t="str">
            <v>Gutenbergstr. 8</v>
          </cell>
          <cell r="N58">
            <v>0</v>
          </cell>
          <cell r="O58">
            <v>85737</v>
          </cell>
          <cell r="P58" t="str">
            <v>Ismaning</v>
          </cell>
          <cell r="Q58">
            <v>0</v>
          </cell>
          <cell r="R58">
            <v>220</v>
          </cell>
          <cell r="S58">
            <v>41451</v>
          </cell>
          <cell r="T58">
            <v>220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 t="str">
            <v>torsten.lenko@htmi.de</v>
          </cell>
          <cell r="AC58">
            <v>0</v>
          </cell>
          <cell r="AD58">
            <v>0</v>
          </cell>
          <cell r="AE58">
            <v>0</v>
          </cell>
        </row>
        <row r="59">
          <cell r="B59">
            <v>58</v>
          </cell>
          <cell r="C59" t="str">
            <v>Militär/Ämterseite</v>
          </cell>
          <cell r="D59">
            <v>6</v>
          </cell>
          <cell r="E59">
            <v>0</v>
          </cell>
          <cell r="F59" t="str">
            <v>WTD 61</v>
          </cell>
          <cell r="G59" t="str">
            <v>Herr</v>
          </cell>
          <cell r="H59" t="str">
            <v>Dipl.-Ing.</v>
          </cell>
          <cell r="I59">
            <v>0</v>
          </cell>
          <cell r="J59" t="str">
            <v>Dieter</v>
          </cell>
          <cell r="K59" t="str">
            <v>Kräher</v>
          </cell>
          <cell r="L59">
            <v>0</v>
          </cell>
          <cell r="M59" t="str">
            <v>Flugplatz</v>
          </cell>
          <cell r="N59">
            <v>0</v>
          </cell>
          <cell r="O59">
            <v>85077</v>
          </cell>
          <cell r="P59" t="str">
            <v>Manching</v>
          </cell>
          <cell r="Q59">
            <v>0</v>
          </cell>
          <cell r="R59">
            <v>165</v>
          </cell>
          <cell r="S59">
            <v>41435</v>
          </cell>
          <cell r="T59">
            <v>165</v>
          </cell>
          <cell r="U59">
            <v>0</v>
          </cell>
          <cell r="V59">
            <v>0</v>
          </cell>
          <cell r="W59" t="str">
            <v>Grosse Klus</v>
          </cell>
          <cell r="X59">
            <v>0</v>
          </cell>
          <cell r="Y59">
            <v>0</v>
          </cell>
          <cell r="Z59">
            <v>1</v>
          </cell>
          <cell r="AA59">
            <v>0</v>
          </cell>
          <cell r="AB59" t="str">
            <v>dieterkraeher@bundeswehr.org</v>
          </cell>
          <cell r="AC59">
            <v>0</v>
          </cell>
          <cell r="AD59">
            <v>0</v>
          </cell>
          <cell r="AE59">
            <v>0</v>
          </cell>
        </row>
        <row r="60">
          <cell r="B60">
            <v>59</v>
          </cell>
          <cell r="C60" t="str">
            <v>Industrie/Mitglied</v>
          </cell>
          <cell r="D60">
            <v>2</v>
          </cell>
          <cell r="E60">
            <v>0</v>
          </cell>
          <cell r="F60" t="str">
            <v>ZF Luftfahrttechnik</v>
          </cell>
          <cell r="G60" t="str">
            <v>Herr</v>
          </cell>
          <cell r="H60" t="str">
            <v xml:space="preserve"> </v>
          </cell>
          <cell r="I60">
            <v>0</v>
          </cell>
          <cell r="J60" t="str">
            <v>Rainer</v>
          </cell>
          <cell r="K60" t="str">
            <v>Hofmann</v>
          </cell>
          <cell r="L60" t="str">
            <v>Leiter Qualitätsmanagement</v>
          </cell>
          <cell r="M60" t="str">
            <v xml:space="preserve">Flugplatzstr. </v>
          </cell>
          <cell r="N60">
            <v>0</v>
          </cell>
          <cell r="O60">
            <v>34379</v>
          </cell>
          <cell r="P60" t="str">
            <v>Calden</v>
          </cell>
          <cell r="Q60">
            <v>0</v>
          </cell>
          <cell r="R60">
            <v>110</v>
          </cell>
          <cell r="S60">
            <v>41437</v>
          </cell>
          <cell r="T60">
            <v>110</v>
          </cell>
          <cell r="U60">
            <v>0</v>
          </cell>
          <cell r="V60">
            <v>0</v>
          </cell>
          <cell r="W60" t="str">
            <v xml:space="preserve"> 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 t="str">
            <v>r.hofmann@zf.com</v>
          </cell>
          <cell r="AC60">
            <v>0</v>
          </cell>
          <cell r="AD60">
            <v>0</v>
          </cell>
          <cell r="AE60">
            <v>0</v>
          </cell>
        </row>
        <row r="61">
          <cell r="B61">
            <v>60</v>
          </cell>
          <cell r="C61" t="str">
            <v>Industrie/Mitglied</v>
          </cell>
          <cell r="D61">
            <v>2</v>
          </cell>
          <cell r="E61">
            <v>0</v>
          </cell>
          <cell r="F61" t="str">
            <v>ADAC Hems Academy</v>
          </cell>
          <cell r="G61" t="str">
            <v>Herr</v>
          </cell>
          <cell r="H61" t="str">
            <v xml:space="preserve"> </v>
          </cell>
          <cell r="I61">
            <v>0</v>
          </cell>
          <cell r="J61" t="str">
            <v xml:space="preserve">Thomas </v>
          </cell>
          <cell r="K61" t="str">
            <v>Gassmann</v>
          </cell>
          <cell r="L61">
            <v>0</v>
          </cell>
          <cell r="M61" t="str">
            <v>Richthofenstr. 142</v>
          </cell>
          <cell r="N61">
            <v>0</v>
          </cell>
          <cell r="O61">
            <v>53757</v>
          </cell>
          <cell r="P61" t="str">
            <v>Sankt Augustin</v>
          </cell>
          <cell r="Q61">
            <v>0</v>
          </cell>
          <cell r="R61">
            <v>110</v>
          </cell>
          <cell r="S61">
            <v>41435</v>
          </cell>
          <cell r="T61">
            <v>110</v>
          </cell>
          <cell r="U61">
            <v>0</v>
          </cell>
          <cell r="V61">
            <v>0</v>
          </cell>
          <cell r="W61" t="str">
            <v>Ambiente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 t="str">
            <v>thomas.gassmann@hems-academy.adac.de</v>
          </cell>
          <cell r="AC61">
            <v>0</v>
          </cell>
          <cell r="AD61">
            <v>0</v>
          </cell>
          <cell r="AE61">
            <v>0</v>
          </cell>
        </row>
        <row r="62">
          <cell r="B62">
            <v>61</v>
          </cell>
          <cell r="C62" t="str">
            <v>Eurocopter/Mitglied</v>
          </cell>
          <cell r="D62">
            <v>5</v>
          </cell>
          <cell r="E62">
            <v>0</v>
          </cell>
          <cell r="F62" t="str">
            <v>Eurocopter Deutschland GmbH</v>
          </cell>
          <cell r="G62" t="str">
            <v>Herr</v>
          </cell>
          <cell r="H62" t="str">
            <v xml:space="preserve"> </v>
          </cell>
          <cell r="I62">
            <v>0</v>
          </cell>
          <cell r="J62" t="str">
            <v>Ralph</v>
          </cell>
          <cell r="K62" t="str">
            <v>Kohlstädt</v>
          </cell>
          <cell r="L62">
            <v>0</v>
          </cell>
          <cell r="M62" t="str">
            <v>Achumer Str. 1</v>
          </cell>
          <cell r="N62">
            <v>0</v>
          </cell>
          <cell r="O62">
            <v>31675</v>
          </cell>
          <cell r="P62" t="str">
            <v>Bückeburg</v>
          </cell>
          <cell r="Q62">
            <v>0</v>
          </cell>
          <cell r="R62">
            <v>220</v>
          </cell>
          <cell r="S62">
            <v>41432</v>
          </cell>
          <cell r="T62">
            <v>220</v>
          </cell>
          <cell r="U62" t="str">
            <v>Mitglied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 t="str">
            <v>ralph.kohlstaedt@eurocopter.com</v>
          </cell>
          <cell r="AC62">
            <v>0</v>
          </cell>
          <cell r="AD62">
            <v>0</v>
          </cell>
          <cell r="AE62">
            <v>0</v>
          </cell>
        </row>
        <row r="63">
          <cell r="B63">
            <v>62</v>
          </cell>
          <cell r="C63" t="str">
            <v>Presse</v>
          </cell>
          <cell r="D63">
            <v>9</v>
          </cell>
          <cell r="E63">
            <v>0</v>
          </cell>
          <cell r="F63" t="str">
            <v>CPM</v>
          </cell>
          <cell r="G63" t="str">
            <v>Herr</v>
          </cell>
          <cell r="H63" t="str">
            <v>Dipl.-Ing.</v>
          </cell>
          <cell r="I63">
            <v>0</v>
          </cell>
          <cell r="J63" t="str">
            <v>Wolfgang</v>
          </cell>
          <cell r="K63" t="str">
            <v>Flume</v>
          </cell>
          <cell r="L63">
            <v>0</v>
          </cell>
          <cell r="M63" t="str">
            <v>Kölnstr.93</v>
          </cell>
          <cell r="N63">
            <v>0</v>
          </cell>
          <cell r="O63">
            <v>53757</v>
          </cell>
          <cell r="P63" t="str">
            <v>Sankt Augustin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 t="str">
            <v>Sülbecker Krug</v>
          </cell>
          <cell r="X63">
            <v>0</v>
          </cell>
          <cell r="Y63">
            <v>0</v>
          </cell>
          <cell r="Z63">
            <v>1</v>
          </cell>
          <cell r="AA63">
            <v>0</v>
          </cell>
          <cell r="AB63" t="str">
            <v>w.flume@cpm-st-augustin.de</v>
          </cell>
          <cell r="AC63">
            <v>0</v>
          </cell>
          <cell r="AD63">
            <v>0</v>
          </cell>
          <cell r="AE63">
            <v>0</v>
          </cell>
        </row>
        <row r="64">
          <cell r="B64">
            <v>63</v>
          </cell>
          <cell r="C64" t="str">
            <v>Militär/Ämterseite</v>
          </cell>
          <cell r="D64">
            <v>6</v>
          </cell>
          <cell r="E64">
            <v>0</v>
          </cell>
          <cell r="F64" t="str">
            <v xml:space="preserve">Fuerzas Aeromóviles </v>
          </cell>
          <cell r="G64" t="str">
            <v>Senor</v>
          </cell>
          <cell r="H64" t="str">
            <v xml:space="preserve"> </v>
          </cell>
          <cell r="I64" t="str">
            <v>Colonel</v>
          </cell>
          <cell r="J64" t="str">
            <v>Fernando Garcia</v>
          </cell>
          <cell r="K64" t="str">
            <v>Blazquez</v>
          </cell>
          <cell r="L64">
            <v>0</v>
          </cell>
          <cell r="M64" t="str">
            <v>Cuartel General FAMET, Ctra. De Guadalix, km., 800</v>
          </cell>
          <cell r="N64" t="str">
            <v>ES</v>
          </cell>
          <cell r="O64">
            <v>28770</v>
          </cell>
          <cell r="P64" t="str">
            <v>Colmenar Viejo (Madrid)</v>
          </cell>
          <cell r="Q64" t="str">
            <v>Spanien</v>
          </cell>
          <cell r="R64">
            <v>165</v>
          </cell>
          <cell r="S64">
            <v>41431</v>
          </cell>
          <cell r="T64">
            <v>165</v>
          </cell>
          <cell r="U64">
            <v>0</v>
          </cell>
          <cell r="V64">
            <v>0</v>
          </cell>
          <cell r="W64" t="str">
            <v>Kronprinz</v>
          </cell>
          <cell r="X64">
            <v>0</v>
          </cell>
          <cell r="Y64">
            <v>0</v>
          </cell>
          <cell r="Z64">
            <v>1</v>
          </cell>
          <cell r="AA64">
            <v>0</v>
          </cell>
          <cell r="AB64" t="str">
            <v>fgarbla1@oc.mde.es</v>
          </cell>
          <cell r="AC64">
            <v>0</v>
          </cell>
          <cell r="AD64">
            <v>0</v>
          </cell>
          <cell r="AE64">
            <v>0</v>
          </cell>
        </row>
        <row r="65">
          <cell r="B65">
            <v>64</v>
          </cell>
          <cell r="C65" t="str">
            <v>Referent</v>
          </cell>
          <cell r="D65">
            <v>10</v>
          </cell>
          <cell r="E65">
            <v>0</v>
          </cell>
          <cell r="F65" t="str">
            <v>ESG Elektroniksystem-und Logistik GmbH</v>
          </cell>
          <cell r="G65" t="str">
            <v>Herr</v>
          </cell>
          <cell r="H65" t="str">
            <v>Dr.</v>
          </cell>
          <cell r="I65">
            <v>0</v>
          </cell>
          <cell r="J65" t="str">
            <v>Emanuel</v>
          </cell>
          <cell r="K65" t="str">
            <v>Brämer</v>
          </cell>
          <cell r="L65">
            <v>0</v>
          </cell>
          <cell r="M65" t="str">
            <v>Livry-Gargan-Str. 6</v>
          </cell>
          <cell r="N65">
            <v>0</v>
          </cell>
          <cell r="O65">
            <v>82256</v>
          </cell>
          <cell r="P65" t="str">
            <v>Fürstenfeldbruck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41463</v>
          </cell>
          <cell r="W65" t="str">
            <v>Ambiente</v>
          </cell>
          <cell r="X65">
            <v>0</v>
          </cell>
          <cell r="Y65">
            <v>0</v>
          </cell>
          <cell r="Z65">
            <v>1</v>
          </cell>
          <cell r="AA65">
            <v>0</v>
          </cell>
          <cell r="AB65" t="str">
            <v>emanuel.braemer@esg.de</v>
          </cell>
          <cell r="AC65">
            <v>0</v>
          </cell>
          <cell r="AD65" t="str">
            <v>Buchhaltung</v>
          </cell>
          <cell r="AE65">
            <v>0</v>
          </cell>
        </row>
        <row r="66">
          <cell r="B66">
            <v>65</v>
          </cell>
          <cell r="C66" t="str">
            <v>Referent</v>
          </cell>
          <cell r="D66">
            <v>10</v>
          </cell>
          <cell r="E66">
            <v>0</v>
          </cell>
          <cell r="F66" t="str">
            <v>European Aviation Safety Agency (EASA)</v>
          </cell>
          <cell r="G66" t="str">
            <v>Herr</v>
          </cell>
          <cell r="H66" t="str">
            <v xml:space="preserve"> </v>
          </cell>
          <cell r="I66">
            <v>0</v>
          </cell>
          <cell r="J66" t="str">
            <v>Jules</v>
          </cell>
          <cell r="K66" t="str">
            <v>Kneepkens</v>
          </cell>
          <cell r="L66" t="str">
            <v>Rulemaking Director</v>
          </cell>
          <cell r="M66" t="str">
            <v>Ottoplatz 1</v>
          </cell>
          <cell r="N66">
            <v>0</v>
          </cell>
          <cell r="O66">
            <v>50679</v>
          </cell>
          <cell r="P66" t="str">
            <v>Köln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 t="str">
            <v>ohne</v>
          </cell>
          <cell r="X66">
            <v>0</v>
          </cell>
          <cell r="Y66" t="str">
            <v>nur am 26.</v>
          </cell>
          <cell r="Z66">
            <v>1</v>
          </cell>
          <cell r="AA66">
            <v>0</v>
          </cell>
          <cell r="AB66" t="str">
            <v>jules.kneepkens@easa.europa.eu</v>
          </cell>
          <cell r="AC66">
            <v>0</v>
          </cell>
          <cell r="AD66">
            <v>0</v>
          </cell>
          <cell r="AE66">
            <v>0</v>
          </cell>
        </row>
        <row r="67">
          <cell r="B67">
            <v>66</v>
          </cell>
          <cell r="C67" t="str">
            <v>Presse</v>
          </cell>
          <cell r="D67">
            <v>9</v>
          </cell>
          <cell r="E67">
            <v>0</v>
          </cell>
          <cell r="F67" t="str">
            <v>Mittler Report Verlag GmbH</v>
          </cell>
          <cell r="G67" t="str">
            <v>Herr</v>
          </cell>
          <cell r="H67" t="str">
            <v>Dipl.-Ing.</v>
          </cell>
          <cell r="I67">
            <v>0</v>
          </cell>
          <cell r="J67" t="str">
            <v>Michael</v>
          </cell>
          <cell r="K67" t="str">
            <v>Horst</v>
          </cell>
          <cell r="L67">
            <v>0</v>
          </cell>
          <cell r="M67" t="str">
            <v>Hochkreuzallee 1</v>
          </cell>
          <cell r="N67">
            <v>0</v>
          </cell>
          <cell r="O67">
            <v>53175</v>
          </cell>
          <cell r="P67" t="str">
            <v>Bonn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 t="str">
            <v>Waldkater ?</v>
          </cell>
          <cell r="X67">
            <v>0</v>
          </cell>
          <cell r="Y67">
            <v>0</v>
          </cell>
          <cell r="Z67">
            <v>1</v>
          </cell>
          <cell r="AA67">
            <v>0</v>
          </cell>
          <cell r="AB67" t="str">
            <v>michael.horst@mittler-report.de</v>
          </cell>
          <cell r="AC67">
            <v>0</v>
          </cell>
          <cell r="AD67">
            <v>0</v>
          </cell>
          <cell r="AE67">
            <v>0</v>
          </cell>
        </row>
        <row r="68">
          <cell r="B68">
            <v>67</v>
          </cell>
          <cell r="C68" t="str">
            <v>Presse</v>
          </cell>
          <cell r="D68">
            <v>9</v>
          </cell>
          <cell r="E68">
            <v>0</v>
          </cell>
          <cell r="F68" t="str">
            <v>Mittler Report Verlag GmbH</v>
          </cell>
          <cell r="G68" t="str">
            <v>Herr</v>
          </cell>
          <cell r="H68" t="str">
            <v xml:space="preserve"> </v>
          </cell>
          <cell r="I68">
            <v>0</v>
          </cell>
          <cell r="J68" t="str">
            <v>Jürgen</v>
          </cell>
          <cell r="K68" t="str">
            <v>Hensel</v>
          </cell>
          <cell r="L68">
            <v>0</v>
          </cell>
          <cell r="M68" t="str">
            <v>Hochkreuzallee 1</v>
          </cell>
          <cell r="N68">
            <v>0</v>
          </cell>
          <cell r="O68">
            <v>53175</v>
          </cell>
          <cell r="P68" t="str">
            <v>Bonn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 t="str">
            <v>Waldkater ?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 t="str">
            <v>juergen.hensel@mittler-report.de</v>
          </cell>
          <cell r="AC68">
            <v>0</v>
          </cell>
          <cell r="AD68">
            <v>0</v>
          </cell>
          <cell r="AE68">
            <v>0</v>
          </cell>
        </row>
        <row r="69">
          <cell r="B69">
            <v>68</v>
          </cell>
          <cell r="C69" t="str">
            <v>Industrie</v>
          </cell>
          <cell r="D69">
            <v>1</v>
          </cell>
          <cell r="E69">
            <v>0</v>
          </cell>
          <cell r="F69" t="str">
            <v>Messe Berlin GmbH</v>
          </cell>
          <cell r="G69" t="str">
            <v>Frau</v>
          </cell>
          <cell r="H69" t="str">
            <v xml:space="preserve"> </v>
          </cell>
          <cell r="I69">
            <v>0</v>
          </cell>
          <cell r="J69" t="str">
            <v>Tanja</v>
          </cell>
          <cell r="K69" t="str">
            <v>Schindler</v>
          </cell>
          <cell r="L69">
            <v>0</v>
          </cell>
          <cell r="M69" t="str">
            <v>Messedamm 22</v>
          </cell>
          <cell r="N69">
            <v>0</v>
          </cell>
          <cell r="O69">
            <v>14055</v>
          </cell>
          <cell r="P69" t="str">
            <v>Berlin</v>
          </cell>
          <cell r="Q69">
            <v>0</v>
          </cell>
          <cell r="R69">
            <v>110</v>
          </cell>
          <cell r="S69">
            <v>41445</v>
          </cell>
          <cell r="T69">
            <v>110</v>
          </cell>
          <cell r="U69">
            <v>0</v>
          </cell>
          <cell r="V69">
            <v>41436</v>
          </cell>
          <cell r="W69">
            <v>0</v>
          </cell>
          <cell r="X69">
            <v>0</v>
          </cell>
          <cell r="Y69" t="str">
            <v>nur 1 Tag</v>
          </cell>
          <cell r="Z69">
            <v>0</v>
          </cell>
          <cell r="AA69">
            <v>0</v>
          </cell>
          <cell r="AB69" t="str">
            <v>schindler@messe-berlin.de</v>
          </cell>
          <cell r="AC69">
            <v>0</v>
          </cell>
          <cell r="AD69">
            <v>0</v>
          </cell>
          <cell r="AE69">
            <v>0</v>
          </cell>
        </row>
        <row r="70">
          <cell r="B70">
            <v>69</v>
          </cell>
          <cell r="C70" t="str">
            <v>Presse</v>
          </cell>
          <cell r="D70">
            <v>9</v>
          </cell>
          <cell r="E70">
            <v>0</v>
          </cell>
          <cell r="F70" t="str">
            <v>Mönch Verlag Wehrtechnik</v>
          </cell>
          <cell r="G70" t="str">
            <v>Herr</v>
          </cell>
          <cell r="H70" t="str">
            <v xml:space="preserve"> </v>
          </cell>
          <cell r="I70">
            <v>0</v>
          </cell>
          <cell r="J70" t="str">
            <v>Christian</v>
          </cell>
          <cell r="K70" t="str">
            <v>Lauterer</v>
          </cell>
          <cell r="L70">
            <v>0</v>
          </cell>
          <cell r="M70" t="str">
            <v>Heilsbachstr. 26</v>
          </cell>
          <cell r="N70">
            <v>0</v>
          </cell>
          <cell r="O70">
            <v>53123</v>
          </cell>
          <cell r="P70" t="str">
            <v>Bonn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 t="str">
            <v>c.lauterer@mpgbonn.de</v>
          </cell>
          <cell r="AC70">
            <v>0</v>
          </cell>
          <cell r="AD70">
            <v>0</v>
          </cell>
          <cell r="AE70">
            <v>0</v>
          </cell>
        </row>
        <row r="71">
          <cell r="B71">
            <v>70</v>
          </cell>
          <cell r="C71" t="str">
            <v>Industrie</v>
          </cell>
          <cell r="D71">
            <v>1</v>
          </cell>
          <cell r="E71">
            <v>0</v>
          </cell>
          <cell r="F71" t="str">
            <v>NV-Consulting</v>
          </cell>
          <cell r="G71" t="str">
            <v>Herr</v>
          </cell>
          <cell r="H71" t="str">
            <v xml:space="preserve"> </v>
          </cell>
          <cell r="I71">
            <v>0</v>
          </cell>
          <cell r="J71" t="str">
            <v>Wilhelm</v>
          </cell>
          <cell r="K71" t="str">
            <v>Gronauer</v>
          </cell>
          <cell r="L71">
            <v>0</v>
          </cell>
          <cell r="M71" t="str">
            <v>Kreuznaaf 12a</v>
          </cell>
          <cell r="N71">
            <v>0</v>
          </cell>
          <cell r="O71">
            <v>53797</v>
          </cell>
          <cell r="P71" t="str">
            <v>Lohmar</v>
          </cell>
          <cell r="Q71">
            <v>0</v>
          </cell>
          <cell r="R71">
            <v>220</v>
          </cell>
          <cell r="S71">
            <v>41449</v>
          </cell>
          <cell r="T71">
            <v>220</v>
          </cell>
          <cell r="U71">
            <v>0</v>
          </cell>
          <cell r="V71">
            <v>0</v>
          </cell>
          <cell r="W71" t="str">
            <v>Kronprinz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 t="str">
            <v>nv-consulting@t-online.de</v>
          </cell>
          <cell r="AC71">
            <v>0</v>
          </cell>
          <cell r="AD71">
            <v>0</v>
          </cell>
          <cell r="AE71">
            <v>0</v>
          </cell>
        </row>
        <row r="72">
          <cell r="B72">
            <v>71</v>
          </cell>
          <cell r="C72" t="str">
            <v>Industrie</v>
          </cell>
          <cell r="D72">
            <v>1</v>
          </cell>
          <cell r="E72">
            <v>0</v>
          </cell>
          <cell r="F72" t="str">
            <v>Diehl Defence Holding GmbH</v>
          </cell>
          <cell r="G72" t="str">
            <v>Herr</v>
          </cell>
          <cell r="H72" t="str">
            <v xml:space="preserve"> </v>
          </cell>
          <cell r="I72">
            <v>0</v>
          </cell>
          <cell r="J72" t="str">
            <v xml:space="preserve">Thomas </v>
          </cell>
          <cell r="K72" t="str">
            <v>Schüller</v>
          </cell>
          <cell r="L72">
            <v>0</v>
          </cell>
          <cell r="M72" t="str">
            <v>Ferdinand-Sauerbruch-Str. 27</v>
          </cell>
          <cell r="N72">
            <v>0</v>
          </cell>
          <cell r="O72">
            <v>56073</v>
          </cell>
          <cell r="P72" t="str">
            <v>Koblenz</v>
          </cell>
          <cell r="Q72">
            <v>0</v>
          </cell>
          <cell r="R72">
            <v>220</v>
          </cell>
          <cell r="S72">
            <v>41451</v>
          </cell>
          <cell r="T72">
            <v>220</v>
          </cell>
          <cell r="U72">
            <v>0</v>
          </cell>
          <cell r="V72">
            <v>0</v>
          </cell>
          <cell r="W72" t="str">
            <v>Landhaus Lahmann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 t="str">
            <v>thomas.schueller@diehl-defence.de</v>
          </cell>
          <cell r="AC72">
            <v>0</v>
          </cell>
          <cell r="AD72">
            <v>0</v>
          </cell>
          <cell r="AE72">
            <v>0</v>
          </cell>
        </row>
        <row r="73">
          <cell r="B73">
            <v>72</v>
          </cell>
          <cell r="C73" t="str">
            <v>Industrie</v>
          </cell>
          <cell r="D73">
            <v>1</v>
          </cell>
          <cell r="E73">
            <v>1</v>
          </cell>
          <cell r="F73" t="str">
            <v>Line Communications</v>
          </cell>
          <cell r="G73" t="str">
            <v>Herr</v>
          </cell>
          <cell r="H73" t="str">
            <v xml:space="preserve"> </v>
          </cell>
          <cell r="I73">
            <v>0</v>
          </cell>
          <cell r="J73" t="str">
            <v>Roy</v>
          </cell>
          <cell r="K73" t="str">
            <v>Evans</v>
          </cell>
          <cell r="L73">
            <v>0</v>
          </cell>
          <cell r="M73" t="str">
            <v>53-65 North Wharf Road</v>
          </cell>
          <cell r="N73" t="str">
            <v>Uk</v>
          </cell>
          <cell r="O73" t="str">
            <v>W2 1LA</v>
          </cell>
          <cell r="P73" t="str">
            <v>London</v>
          </cell>
          <cell r="Q73">
            <v>0</v>
          </cell>
          <cell r="R73">
            <v>220</v>
          </cell>
          <cell r="S73">
            <v>41435</v>
          </cell>
          <cell r="T73">
            <v>220</v>
          </cell>
          <cell r="U73" t="str">
            <v>Badge n abgeholt</v>
          </cell>
          <cell r="V73">
            <v>0</v>
          </cell>
          <cell r="W73" t="str">
            <v>Gästehaus Monika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 t="str">
            <v>roy.evans@line.co.uk</v>
          </cell>
          <cell r="AC73">
            <v>0</v>
          </cell>
          <cell r="AD73">
            <v>0</v>
          </cell>
          <cell r="AE73">
            <v>0</v>
          </cell>
        </row>
        <row r="74">
          <cell r="B74">
            <v>73</v>
          </cell>
          <cell r="C74" t="str">
            <v>Militär/Ämterseite</v>
          </cell>
          <cell r="D74">
            <v>6</v>
          </cell>
          <cell r="E74">
            <v>0</v>
          </cell>
          <cell r="F74" t="str">
            <v>NSPA</v>
          </cell>
          <cell r="G74" t="str">
            <v>Herr</v>
          </cell>
          <cell r="H74" t="str">
            <v xml:space="preserve"> </v>
          </cell>
          <cell r="I74">
            <v>0</v>
          </cell>
          <cell r="J74" t="str">
            <v>Lorenzo</v>
          </cell>
          <cell r="K74" t="str">
            <v>Lozano</v>
          </cell>
          <cell r="L74">
            <v>0</v>
          </cell>
          <cell r="M74" t="str">
            <v>11, Rue De La Gare</v>
          </cell>
          <cell r="N74" t="str">
            <v>L</v>
          </cell>
          <cell r="O74">
            <v>8325</v>
          </cell>
          <cell r="P74" t="str">
            <v>Capellen</v>
          </cell>
          <cell r="Q74" t="str">
            <v>Luxemburg</v>
          </cell>
          <cell r="R74">
            <v>165</v>
          </cell>
          <cell r="S74">
            <v>41436</v>
          </cell>
          <cell r="T74">
            <v>165</v>
          </cell>
          <cell r="U74">
            <v>0</v>
          </cell>
          <cell r="V74">
            <v>0</v>
          </cell>
          <cell r="W74" t="str">
            <v>Hotel Bonneberg Vlotho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 t="str">
            <v>lorenzo.lozano@nspa.nato.int</v>
          </cell>
          <cell r="AC74">
            <v>0</v>
          </cell>
          <cell r="AD74">
            <v>0</v>
          </cell>
          <cell r="AE74">
            <v>0</v>
          </cell>
        </row>
        <row r="75">
          <cell r="B75">
            <v>74</v>
          </cell>
          <cell r="C75" t="str">
            <v>Militär/Ämterseite</v>
          </cell>
          <cell r="D75">
            <v>6</v>
          </cell>
          <cell r="E75">
            <v>0</v>
          </cell>
          <cell r="F75" t="str">
            <v>NSPA</v>
          </cell>
          <cell r="G75" t="str">
            <v>Herr</v>
          </cell>
          <cell r="H75" t="str">
            <v xml:space="preserve"> </v>
          </cell>
          <cell r="I75">
            <v>0</v>
          </cell>
          <cell r="J75" t="str">
            <v>Heiko</v>
          </cell>
          <cell r="K75" t="str">
            <v>Salifoski</v>
          </cell>
          <cell r="L75">
            <v>0</v>
          </cell>
          <cell r="M75" t="str">
            <v>11, Rue De La Gare</v>
          </cell>
          <cell r="N75" t="str">
            <v>L</v>
          </cell>
          <cell r="O75">
            <v>8325</v>
          </cell>
          <cell r="P75" t="str">
            <v>Capellen</v>
          </cell>
          <cell r="Q75" t="str">
            <v>Luxemburg</v>
          </cell>
          <cell r="R75">
            <v>165</v>
          </cell>
          <cell r="S75">
            <v>41436</v>
          </cell>
          <cell r="T75">
            <v>165</v>
          </cell>
          <cell r="U75">
            <v>0</v>
          </cell>
          <cell r="V75">
            <v>0</v>
          </cell>
          <cell r="W75" t="str">
            <v>Hotel Bonneberg Vlotho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 t="str">
            <v>heiko.salifoski@nspa.nato.int</v>
          </cell>
          <cell r="AC75">
            <v>0</v>
          </cell>
          <cell r="AD75">
            <v>0</v>
          </cell>
          <cell r="AE75">
            <v>0</v>
          </cell>
        </row>
        <row r="76">
          <cell r="B76">
            <v>75</v>
          </cell>
          <cell r="C76" t="str">
            <v>Industrie/Mitglied</v>
          </cell>
          <cell r="D76">
            <v>2</v>
          </cell>
          <cell r="E76">
            <v>0</v>
          </cell>
          <cell r="F76" t="str">
            <v>Rolls-Royce Deutschland</v>
          </cell>
          <cell r="G76" t="str">
            <v>Herr</v>
          </cell>
          <cell r="H76" t="str">
            <v xml:space="preserve"> </v>
          </cell>
          <cell r="I76" t="str">
            <v>BrigGen a. D.</v>
          </cell>
          <cell r="J76" t="str">
            <v>Robert</v>
          </cell>
          <cell r="K76" t="str">
            <v>Bund</v>
          </cell>
          <cell r="L76">
            <v>0</v>
          </cell>
          <cell r="M76" t="str">
            <v>Bonhoefferweg 15</v>
          </cell>
          <cell r="N76">
            <v>0</v>
          </cell>
          <cell r="O76">
            <v>53340</v>
          </cell>
          <cell r="P76" t="str">
            <v>Meckenheim</v>
          </cell>
          <cell r="Q76">
            <v>0</v>
          </cell>
          <cell r="R76">
            <v>110</v>
          </cell>
          <cell r="S76">
            <v>41438</v>
          </cell>
          <cell r="T76">
            <v>110</v>
          </cell>
          <cell r="U76">
            <v>0</v>
          </cell>
          <cell r="V76">
            <v>41451</v>
          </cell>
          <cell r="W76">
            <v>0</v>
          </cell>
          <cell r="X76">
            <v>0</v>
          </cell>
          <cell r="Y76">
            <v>0</v>
          </cell>
          <cell r="Z76">
            <v>1</v>
          </cell>
          <cell r="AA76">
            <v>0</v>
          </cell>
          <cell r="AB76" t="str">
            <v>bund-rrd@t-online.de</v>
          </cell>
          <cell r="AC76">
            <v>0</v>
          </cell>
          <cell r="AD76" t="str">
            <v>Herr Robert Bund</v>
          </cell>
          <cell r="AE76">
            <v>0</v>
          </cell>
        </row>
        <row r="77">
          <cell r="B77">
            <v>76</v>
          </cell>
          <cell r="C77" t="str">
            <v>Eurocopter</v>
          </cell>
          <cell r="D77">
            <v>3</v>
          </cell>
          <cell r="E77">
            <v>0</v>
          </cell>
          <cell r="F77" t="str">
            <v>Eurocopter Deutschland GmbH</v>
          </cell>
          <cell r="G77" t="str">
            <v>Herr</v>
          </cell>
          <cell r="H77" t="str">
            <v xml:space="preserve"> </v>
          </cell>
          <cell r="I77">
            <v>0</v>
          </cell>
          <cell r="J77" t="str">
            <v>Frank</v>
          </cell>
          <cell r="K77" t="str">
            <v>Fass</v>
          </cell>
          <cell r="L77">
            <v>0</v>
          </cell>
          <cell r="M77" t="str">
            <v>Industriestr. 4</v>
          </cell>
          <cell r="N77">
            <v>0</v>
          </cell>
          <cell r="O77">
            <v>86609</v>
          </cell>
          <cell r="P77" t="str">
            <v>Donauwörth</v>
          </cell>
          <cell r="Q77">
            <v>0</v>
          </cell>
          <cell r="R77">
            <v>220</v>
          </cell>
          <cell r="S77">
            <v>41444</v>
          </cell>
          <cell r="T77">
            <v>220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 t="str">
            <v>frank.fass@eurocopter.com</v>
          </cell>
          <cell r="AC77">
            <v>0</v>
          </cell>
          <cell r="AD77">
            <v>0</v>
          </cell>
          <cell r="AE77">
            <v>0</v>
          </cell>
        </row>
        <row r="78">
          <cell r="B78">
            <v>77</v>
          </cell>
          <cell r="C78" t="str">
            <v>Aussteller</v>
          </cell>
          <cell r="D78">
            <v>11</v>
          </cell>
          <cell r="E78">
            <v>0</v>
          </cell>
          <cell r="F78" t="str">
            <v>AirWork &amp; Heliseilerei GmbH</v>
          </cell>
          <cell r="G78" t="str">
            <v>Herr</v>
          </cell>
          <cell r="H78" t="str">
            <v xml:space="preserve"> </v>
          </cell>
          <cell r="I78">
            <v>0</v>
          </cell>
          <cell r="J78" t="str">
            <v>Enrico</v>
          </cell>
          <cell r="K78" t="str">
            <v>Ragoni</v>
          </cell>
          <cell r="L78">
            <v>0</v>
          </cell>
          <cell r="M78" t="str">
            <v>Bahnhofweg 1</v>
          </cell>
          <cell r="N78" t="str">
            <v>CH</v>
          </cell>
          <cell r="O78">
            <v>6405</v>
          </cell>
          <cell r="P78" t="str">
            <v>Immensee</v>
          </cell>
          <cell r="Q78">
            <v>0</v>
          </cell>
          <cell r="R78">
            <v>110</v>
          </cell>
          <cell r="S78">
            <v>41436</v>
          </cell>
          <cell r="T78">
            <v>110</v>
          </cell>
          <cell r="U78">
            <v>0</v>
          </cell>
          <cell r="V78">
            <v>0</v>
          </cell>
          <cell r="W78" t="str">
            <v>Schäferhof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 t="str">
            <v>ragoni@air-work.com</v>
          </cell>
          <cell r="AC78">
            <v>0</v>
          </cell>
          <cell r="AD78">
            <v>0</v>
          </cell>
          <cell r="AE78">
            <v>0</v>
          </cell>
        </row>
        <row r="79">
          <cell r="B79">
            <v>78</v>
          </cell>
          <cell r="C79" t="str">
            <v>Presse</v>
          </cell>
          <cell r="D79">
            <v>9</v>
          </cell>
          <cell r="E79">
            <v>1</v>
          </cell>
          <cell r="F79" t="str">
            <v>Mönch Verlag Wehrtechnik</v>
          </cell>
          <cell r="G79" t="str">
            <v>Herr</v>
          </cell>
          <cell r="H79" t="str">
            <v xml:space="preserve"> </v>
          </cell>
          <cell r="I79">
            <v>0</v>
          </cell>
          <cell r="J79" t="str">
            <v>Andre</v>
          </cell>
          <cell r="K79" t="str">
            <v>Forkert</v>
          </cell>
          <cell r="L79">
            <v>0</v>
          </cell>
          <cell r="M79" t="str">
            <v>Heilsbachstr. 27</v>
          </cell>
          <cell r="N79">
            <v>0</v>
          </cell>
          <cell r="O79">
            <v>53123</v>
          </cell>
          <cell r="P79" t="str">
            <v>Bonn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 t="str">
            <v>Badge n abgeholt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>forkert@mpgbonn.de</v>
          </cell>
          <cell r="AC79">
            <v>0</v>
          </cell>
          <cell r="AD79">
            <v>0</v>
          </cell>
          <cell r="AE79">
            <v>0</v>
          </cell>
        </row>
        <row r="80">
          <cell r="B80">
            <v>79</v>
          </cell>
          <cell r="C80" t="str">
            <v>Mitglied</v>
          </cell>
          <cell r="D80">
            <v>7</v>
          </cell>
          <cell r="E80">
            <v>0</v>
          </cell>
          <cell r="F80" t="str">
            <v>GA.Consult</v>
          </cell>
          <cell r="G80" t="str">
            <v>Herr</v>
          </cell>
          <cell r="H80" t="str">
            <v xml:space="preserve"> </v>
          </cell>
          <cell r="I80">
            <v>0</v>
          </cell>
          <cell r="J80" t="str">
            <v>Günter</v>
          </cell>
          <cell r="K80" t="str">
            <v>Anschütz</v>
          </cell>
          <cell r="L80">
            <v>0</v>
          </cell>
          <cell r="M80" t="str">
            <v>Kirchwiesen 5</v>
          </cell>
          <cell r="N80">
            <v>0</v>
          </cell>
          <cell r="O80">
            <v>78567</v>
          </cell>
          <cell r="P80" t="str">
            <v>Fridingen a.d.O.</v>
          </cell>
          <cell r="Q80">
            <v>0</v>
          </cell>
          <cell r="R80">
            <v>110</v>
          </cell>
          <cell r="S80">
            <v>41450</v>
          </cell>
          <cell r="T80">
            <v>110</v>
          </cell>
          <cell r="U80">
            <v>0</v>
          </cell>
          <cell r="V80">
            <v>0</v>
          </cell>
          <cell r="W80" t="str">
            <v>Waldkater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 t="str">
            <v>guenter@anschuetz-world.com</v>
          </cell>
          <cell r="AC80">
            <v>0</v>
          </cell>
          <cell r="AD80">
            <v>0</v>
          </cell>
          <cell r="AE80">
            <v>0</v>
          </cell>
        </row>
        <row r="81">
          <cell r="B81">
            <v>80</v>
          </cell>
          <cell r="C81" t="str">
            <v>Forschung/Lehre</v>
          </cell>
          <cell r="D81">
            <v>4</v>
          </cell>
          <cell r="E81">
            <v>0</v>
          </cell>
          <cell r="F81" t="str">
            <v xml:space="preserve">Deutsches Zentrum für Luft- und Raumfahrt </v>
          </cell>
          <cell r="G81" t="str">
            <v>Herr</v>
          </cell>
          <cell r="H81" t="str">
            <v>Dipl.-Ing.</v>
          </cell>
          <cell r="I81">
            <v>0</v>
          </cell>
          <cell r="J81" t="str">
            <v>Uwe</v>
          </cell>
          <cell r="K81" t="str">
            <v>Göhmann</v>
          </cell>
          <cell r="L81">
            <v>0</v>
          </cell>
          <cell r="M81" t="str">
            <v>Lilienthalplatz 7</v>
          </cell>
          <cell r="N81">
            <v>0</v>
          </cell>
          <cell r="O81">
            <v>38108</v>
          </cell>
          <cell r="P81" t="str">
            <v>Braunschweig</v>
          </cell>
          <cell r="Q81">
            <v>0</v>
          </cell>
          <cell r="R81">
            <v>220</v>
          </cell>
          <cell r="S81">
            <v>41445</v>
          </cell>
          <cell r="T81">
            <v>220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</v>
          </cell>
          <cell r="AA81">
            <v>0</v>
          </cell>
          <cell r="AB81" t="str">
            <v>uwe.goehmann@dlr.de</v>
          </cell>
          <cell r="AC81">
            <v>0</v>
          </cell>
          <cell r="AD81">
            <v>0</v>
          </cell>
          <cell r="AE81">
            <v>0</v>
          </cell>
        </row>
        <row r="82">
          <cell r="B82">
            <v>81</v>
          </cell>
          <cell r="C82" t="str">
            <v>Forschung/Lehre</v>
          </cell>
          <cell r="D82">
            <v>4</v>
          </cell>
          <cell r="E82">
            <v>0</v>
          </cell>
          <cell r="F82" t="str">
            <v xml:space="preserve">Deutsches Zentrum für Luft- und Raumfahrt </v>
          </cell>
          <cell r="G82" t="str">
            <v>Herr</v>
          </cell>
          <cell r="H82" t="str">
            <v xml:space="preserve"> </v>
          </cell>
          <cell r="I82">
            <v>0</v>
          </cell>
          <cell r="J82" t="str">
            <v>Markus</v>
          </cell>
          <cell r="K82" t="str">
            <v>Bernhardt</v>
          </cell>
          <cell r="L82">
            <v>0</v>
          </cell>
          <cell r="M82" t="str">
            <v>Lilienthalplatz 7</v>
          </cell>
          <cell r="N82">
            <v>0</v>
          </cell>
          <cell r="O82">
            <v>38108</v>
          </cell>
          <cell r="P82" t="str">
            <v>Braunschweig</v>
          </cell>
          <cell r="Q82">
            <v>0</v>
          </cell>
          <cell r="R82">
            <v>220</v>
          </cell>
          <cell r="S82">
            <v>41446</v>
          </cell>
          <cell r="T82">
            <v>220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 t="str">
            <v>markus.bernhardt@dlr.de</v>
          </cell>
          <cell r="AC82">
            <v>0</v>
          </cell>
          <cell r="AD82">
            <v>0</v>
          </cell>
          <cell r="AE82">
            <v>0</v>
          </cell>
        </row>
        <row r="83">
          <cell r="B83">
            <v>82</v>
          </cell>
          <cell r="C83" t="str">
            <v>Forschung/Lehre</v>
          </cell>
          <cell r="D83">
            <v>4</v>
          </cell>
          <cell r="E83">
            <v>0</v>
          </cell>
          <cell r="F83" t="str">
            <v xml:space="preserve">Deutsches Zentrum für Luft- und Raumfahrt </v>
          </cell>
          <cell r="G83" t="str">
            <v>Herr</v>
          </cell>
          <cell r="H83" t="str">
            <v xml:space="preserve"> </v>
          </cell>
          <cell r="I83">
            <v>0</v>
          </cell>
          <cell r="J83" t="str">
            <v>Tobias</v>
          </cell>
          <cell r="K83" t="str">
            <v>Wilmes</v>
          </cell>
          <cell r="L83">
            <v>0</v>
          </cell>
          <cell r="M83" t="str">
            <v>Lilienthalplatz 7</v>
          </cell>
          <cell r="N83">
            <v>0</v>
          </cell>
          <cell r="O83">
            <v>38108</v>
          </cell>
          <cell r="P83" t="str">
            <v>Braunschweig</v>
          </cell>
          <cell r="Q83">
            <v>0</v>
          </cell>
          <cell r="R83">
            <v>220</v>
          </cell>
          <cell r="S83">
            <v>41445</v>
          </cell>
          <cell r="T83">
            <v>220</v>
          </cell>
          <cell r="U83">
            <v>0</v>
          </cell>
          <cell r="V83">
            <v>41603</v>
          </cell>
          <cell r="W83" t="str">
            <v>Bemfert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 t="str">
            <v>tobias.wilmes@dlr.de</v>
          </cell>
          <cell r="AC83">
            <v>0</v>
          </cell>
          <cell r="AD83" t="str">
            <v>Tobias Wilmes</v>
          </cell>
          <cell r="AE83">
            <v>0</v>
          </cell>
        </row>
        <row r="84">
          <cell r="B84">
            <v>83</v>
          </cell>
          <cell r="C84" t="str">
            <v>Industrie</v>
          </cell>
          <cell r="D84">
            <v>1</v>
          </cell>
          <cell r="E84">
            <v>0</v>
          </cell>
          <cell r="F84" t="str">
            <v>GFB</v>
          </cell>
          <cell r="G84" t="str">
            <v>Herr</v>
          </cell>
          <cell r="H84" t="str">
            <v>Dr. Rer.Nat.</v>
          </cell>
          <cell r="I84">
            <v>0</v>
          </cell>
          <cell r="J84" t="str">
            <v>Hartmut</v>
          </cell>
          <cell r="K84" t="str">
            <v>Kräwinkel</v>
          </cell>
          <cell r="L84">
            <v>0</v>
          </cell>
          <cell r="M84" t="str">
            <v>Am Dorfanger 13</v>
          </cell>
          <cell r="N84">
            <v>0</v>
          </cell>
          <cell r="O84">
            <v>88690</v>
          </cell>
          <cell r="P84" t="str">
            <v>Uhldingen</v>
          </cell>
          <cell r="Q84">
            <v>0</v>
          </cell>
          <cell r="R84">
            <v>220</v>
          </cell>
          <cell r="S84">
            <v>41436</v>
          </cell>
          <cell r="T84">
            <v>220</v>
          </cell>
          <cell r="U84">
            <v>0</v>
          </cell>
          <cell r="V84">
            <v>0</v>
          </cell>
          <cell r="W84" t="str">
            <v>Waldhotel Morhoff</v>
          </cell>
          <cell r="X84">
            <v>0</v>
          </cell>
          <cell r="Y84">
            <v>0</v>
          </cell>
          <cell r="Z84">
            <v>1</v>
          </cell>
          <cell r="AA84">
            <v>0</v>
          </cell>
          <cell r="AB84" t="str">
            <v>gfb.hk@online.de</v>
          </cell>
          <cell r="AC84">
            <v>0</v>
          </cell>
          <cell r="AD84">
            <v>0</v>
          </cell>
          <cell r="AE84">
            <v>0</v>
          </cell>
        </row>
        <row r="85">
          <cell r="B85">
            <v>84</v>
          </cell>
          <cell r="C85" t="str">
            <v>Mitglied</v>
          </cell>
          <cell r="D85">
            <v>7</v>
          </cell>
          <cell r="E85">
            <v>0</v>
          </cell>
          <cell r="F85" t="str">
            <v>Deutscher Hubschrauber Verband e.V.</v>
          </cell>
          <cell r="G85" t="str">
            <v>Herr</v>
          </cell>
          <cell r="H85" t="str">
            <v xml:space="preserve"> </v>
          </cell>
          <cell r="I85">
            <v>0</v>
          </cell>
          <cell r="J85" t="str">
            <v>Volker</v>
          </cell>
          <cell r="K85" t="str">
            <v>Grasberger</v>
          </cell>
          <cell r="L85">
            <v>0</v>
          </cell>
          <cell r="M85" t="str">
            <v>Falkensteiner Str. 37</v>
          </cell>
          <cell r="N85">
            <v>0</v>
          </cell>
          <cell r="O85">
            <v>74229</v>
          </cell>
          <cell r="P85" t="str">
            <v>Oedheim</v>
          </cell>
          <cell r="Q85">
            <v>0</v>
          </cell>
          <cell r="R85">
            <v>110</v>
          </cell>
          <cell r="S85">
            <v>41437</v>
          </cell>
          <cell r="T85">
            <v>110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 t="str">
            <v>volker.grasberger@t-online.de</v>
          </cell>
          <cell r="AC85">
            <v>0</v>
          </cell>
          <cell r="AD85">
            <v>0</v>
          </cell>
          <cell r="AE85">
            <v>0</v>
          </cell>
        </row>
        <row r="86">
          <cell r="B86">
            <v>85</v>
          </cell>
          <cell r="C86" t="str">
            <v>Industrie</v>
          </cell>
          <cell r="D86">
            <v>1</v>
          </cell>
          <cell r="E86">
            <v>0</v>
          </cell>
          <cell r="F86" t="str">
            <v>CAE Elektronik GmH</v>
          </cell>
          <cell r="G86" t="str">
            <v>Herr</v>
          </cell>
          <cell r="H86" t="str">
            <v xml:space="preserve"> </v>
          </cell>
          <cell r="I86">
            <v>0</v>
          </cell>
          <cell r="J86" t="str">
            <v>Joachim</v>
          </cell>
          <cell r="K86" t="str">
            <v>Kramp</v>
          </cell>
          <cell r="L86">
            <v>0</v>
          </cell>
          <cell r="M86" t="str">
            <v>Steinfurt 11</v>
          </cell>
          <cell r="N86">
            <v>0</v>
          </cell>
          <cell r="O86">
            <v>52222</v>
          </cell>
          <cell r="P86" t="str">
            <v>Stolberg</v>
          </cell>
          <cell r="Q86">
            <v>0</v>
          </cell>
          <cell r="R86">
            <v>220</v>
          </cell>
          <cell r="S86">
            <v>41493</v>
          </cell>
          <cell r="T86">
            <v>220</v>
          </cell>
          <cell r="U86">
            <v>0</v>
          </cell>
          <cell r="V86">
            <v>41461</v>
          </cell>
          <cell r="W86" t="str">
            <v>Schlosstor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 t="str">
            <v>joachim.kramp@cae.de</v>
          </cell>
          <cell r="AC86">
            <v>0</v>
          </cell>
          <cell r="AD86" t="str">
            <v>Buchhaltung</v>
          </cell>
          <cell r="AE86">
            <v>0</v>
          </cell>
        </row>
        <row r="87">
          <cell r="B87">
            <v>86</v>
          </cell>
          <cell r="C87" t="str">
            <v>Mitglied</v>
          </cell>
          <cell r="D87">
            <v>7</v>
          </cell>
          <cell r="E87">
            <v>0</v>
          </cell>
          <cell r="F87" t="str">
            <v>Porta Air Service</v>
          </cell>
          <cell r="G87" t="str">
            <v>Herr</v>
          </cell>
          <cell r="H87" t="str">
            <v xml:space="preserve"> </v>
          </cell>
          <cell r="I87">
            <v>0</v>
          </cell>
          <cell r="J87" t="str">
            <v>Laurent</v>
          </cell>
          <cell r="K87" t="str">
            <v>Gauthier</v>
          </cell>
          <cell r="L87">
            <v>0</v>
          </cell>
          <cell r="M87" t="str">
            <v>Flughafen 9</v>
          </cell>
          <cell r="N87">
            <v>0</v>
          </cell>
          <cell r="O87">
            <v>32457</v>
          </cell>
          <cell r="P87" t="str">
            <v>Porta Westfalica</v>
          </cell>
          <cell r="Q87">
            <v>0</v>
          </cell>
          <cell r="R87">
            <v>110</v>
          </cell>
          <cell r="S87">
            <v>41436</v>
          </cell>
          <cell r="T87">
            <v>110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 t="str">
            <v>kommt f. H. Kaiser</v>
          </cell>
          <cell r="Z87">
            <v>0</v>
          </cell>
          <cell r="AA87">
            <v>0</v>
          </cell>
          <cell r="AB87" t="str">
            <v>l.gauthier@porta-air-service.de</v>
          </cell>
          <cell r="AC87">
            <v>0</v>
          </cell>
          <cell r="AD87">
            <v>0</v>
          </cell>
          <cell r="AE87">
            <v>0</v>
          </cell>
        </row>
        <row r="88">
          <cell r="B88">
            <v>87</v>
          </cell>
          <cell r="C88" t="str">
            <v>Referent</v>
          </cell>
          <cell r="D88">
            <v>10</v>
          </cell>
          <cell r="E88">
            <v>0</v>
          </cell>
          <cell r="F88" t="str">
            <v>Marinefliegerkommando</v>
          </cell>
          <cell r="G88" t="str">
            <v>Herr</v>
          </cell>
          <cell r="H88" t="str">
            <v xml:space="preserve"> </v>
          </cell>
          <cell r="I88" t="str">
            <v>Kapitän zur See</v>
          </cell>
          <cell r="J88" t="str">
            <v>Hans-Jörg</v>
          </cell>
          <cell r="K88" t="str">
            <v>Detlefsen</v>
          </cell>
          <cell r="L88">
            <v>0</v>
          </cell>
          <cell r="M88" t="str">
            <v>Peter-Strasser-Platz 1</v>
          </cell>
          <cell r="N88">
            <v>0</v>
          </cell>
          <cell r="O88">
            <v>27637</v>
          </cell>
          <cell r="P88" t="str">
            <v>Nordholz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 t="str">
            <v>?</v>
          </cell>
          <cell r="X88">
            <v>0</v>
          </cell>
          <cell r="Y88">
            <v>0</v>
          </cell>
          <cell r="Z88">
            <v>1</v>
          </cell>
          <cell r="AA88">
            <v>0</v>
          </cell>
          <cell r="AB88" t="str">
            <v>hansjoerg1detlefsen@bundeswehr.org</v>
          </cell>
          <cell r="AC88">
            <v>0</v>
          </cell>
          <cell r="AD88">
            <v>0</v>
          </cell>
          <cell r="AE88">
            <v>0</v>
          </cell>
        </row>
        <row r="89">
          <cell r="B89">
            <v>88</v>
          </cell>
          <cell r="C89" t="str">
            <v>Org</v>
          </cell>
          <cell r="D89">
            <v>12</v>
          </cell>
          <cell r="E89">
            <v>0</v>
          </cell>
          <cell r="F89" t="str">
            <v>WTD 61</v>
          </cell>
          <cell r="G89" t="str">
            <v>Herr</v>
          </cell>
          <cell r="H89" t="str">
            <v>Dipl.-Ing.</v>
          </cell>
          <cell r="I89">
            <v>0</v>
          </cell>
          <cell r="J89" t="str">
            <v>Dennis</v>
          </cell>
          <cell r="K89" t="str">
            <v>Lautwein</v>
          </cell>
          <cell r="L89">
            <v>0</v>
          </cell>
          <cell r="M89" t="str">
            <v>Geisenfelder Str. 53a</v>
          </cell>
          <cell r="N89">
            <v>0</v>
          </cell>
          <cell r="O89">
            <v>85053</v>
          </cell>
          <cell r="P89" t="str">
            <v>Ingolstadt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1</v>
          </cell>
          <cell r="AA89">
            <v>0</v>
          </cell>
          <cell r="AB89" t="str">
            <v>dennis1lautwein@bundeswehr.org</v>
          </cell>
          <cell r="AC89">
            <v>0</v>
          </cell>
          <cell r="AD89">
            <v>0</v>
          </cell>
          <cell r="AE89">
            <v>0</v>
          </cell>
        </row>
        <row r="90">
          <cell r="B90">
            <v>89</v>
          </cell>
          <cell r="C90" t="str">
            <v>Referent</v>
          </cell>
          <cell r="D90">
            <v>10</v>
          </cell>
          <cell r="E90">
            <v>0</v>
          </cell>
          <cell r="F90" t="str">
            <v>European Aviation Safety Agency (EASA)</v>
          </cell>
          <cell r="G90" t="str">
            <v>Herr</v>
          </cell>
          <cell r="H90" t="str">
            <v>Dr.</v>
          </cell>
          <cell r="I90">
            <v>0</v>
          </cell>
          <cell r="J90" t="str">
            <v>Norbert</v>
          </cell>
          <cell r="K90" t="str">
            <v>Lohl</v>
          </cell>
          <cell r="L90">
            <v>0</v>
          </cell>
          <cell r="M90" t="str">
            <v>Ottoplatz 1</v>
          </cell>
          <cell r="N90">
            <v>0</v>
          </cell>
          <cell r="O90">
            <v>50452</v>
          </cell>
          <cell r="P90" t="str">
            <v>Köln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 t="str">
            <v>Ambiente</v>
          </cell>
          <cell r="X90">
            <v>0</v>
          </cell>
          <cell r="Y90">
            <v>0</v>
          </cell>
          <cell r="Z90">
            <v>1</v>
          </cell>
          <cell r="AA90">
            <v>0</v>
          </cell>
          <cell r="AB90" t="str">
            <v>norbert.lohl@easa.europa.eu</v>
          </cell>
          <cell r="AC90">
            <v>0</v>
          </cell>
          <cell r="AD90">
            <v>0</v>
          </cell>
          <cell r="AE90">
            <v>0</v>
          </cell>
        </row>
        <row r="91">
          <cell r="B91">
            <v>90</v>
          </cell>
          <cell r="C91" t="str">
            <v>Militär/Ämterseite</v>
          </cell>
          <cell r="D91">
            <v>6</v>
          </cell>
          <cell r="E91">
            <v>1</v>
          </cell>
          <cell r="F91" t="str">
            <v>Commandant I'aviation Iégère de l'armée de terre</v>
          </cell>
          <cell r="G91" t="str">
            <v>Herr</v>
          </cell>
          <cell r="H91" t="str">
            <v xml:space="preserve"> </v>
          </cell>
          <cell r="I91" t="str">
            <v>Général de division</v>
          </cell>
          <cell r="J91" t="str">
            <v>Olivier Gourlez</v>
          </cell>
          <cell r="K91" t="str">
            <v>de la Motte</v>
          </cell>
          <cell r="L91">
            <v>0</v>
          </cell>
          <cell r="M91" t="str">
            <v>ZA Louis Bréguet, Porte Aéronautique 5</v>
          </cell>
          <cell r="N91" t="str">
            <v>FR</v>
          </cell>
          <cell r="O91">
            <v>78129</v>
          </cell>
          <cell r="P91" t="str">
            <v>Villacoublay Air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 t="str">
            <v>Badge n abgeholt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1</v>
          </cell>
          <cell r="AA91">
            <v>0</v>
          </cell>
          <cell r="AB91" t="str">
            <v>sara.cid@intradef.gouv.fr</v>
          </cell>
          <cell r="AC91">
            <v>0</v>
          </cell>
          <cell r="AD91">
            <v>0</v>
          </cell>
          <cell r="AE91">
            <v>0</v>
          </cell>
        </row>
        <row r="92">
          <cell r="B92">
            <v>91</v>
          </cell>
          <cell r="C92" t="str">
            <v>Industrie</v>
          </cell>
          <cell r="D92">
            <v>1</v>
          </cell>
          <cell r="E92">
            <v>0</v>
          </cell>
          <cell r="F92" t="str">
            <v>Ruag Aerospace Services GmbH</v>
          </cell>
          <cell r="G92" t="str">
            <v>Herr</v>
          </cell>
          <cell r="H92" t="str">
            <v xml:space="preserve"> </v>
          </cell>
          <cell r="I92">
            <v>0</v>
          </cell>
          <cell r="J92" t="str">
            <v>Gerhard</v>
          </cell>
          <cell r="K92" t="str">
            <v>Purkart</v>
          </cell>
          <cell r="L92">
            <v>0</v>
          </cell>
          <cell r="M92" t="str">
            <v>Postfach 1253</v>
          </cell>
          <cell r="N92">
            <v>0</v>
          </cell>
          <cell r="O92">
            <v>82231</v>
          </cell>
          <cell r="P92" t="str">
            <v>Wessling</v>
          </cell>
          <cell r="Q92">
            <v>0</v>
          </cell>
          <cell r="R92">
            <v>220</v>
          </cell>
          <cell r="S92">
            <v>41444</v>
          </cell>
          <cell r="T92">
            <v>220</v>
          </cell>
          <cell r="U92">
            <v>0</v>
          </cell>
          <cell r="V92">
            <v>0</v>
          </cell>
          <cell r="W92" t="str">
            <v>Mercure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 t="str">
            <v>gerhard.purkart@ruag.com</v>
          </cell>
          <cell r="AC92">
            <v>0</v>
          </cell>
          <cell r="AD92">
            <v>0</v>
          </cell>
          <cell r="AE92">
            <v>0</v>
          </cell>
        </row>
        <row r="93">
          <cell r="B93">
            <v>92</v>
          </cell>
          <cell r="C93" t="str">
            <v>Industrie</v>
          </cell>
          <cell r="D93">
            <v>1</v>
          </cell>
          <cell r="E93">
            <v>0</v>
          </cell>
          <cell r="F93" t="str">
            <v>Sekai Europe GmbH</v>
          </cell>
          <cell r="G93" t="str">
            <v>Herr</v>
          </cell>
          <cell r="H93" t="str">
            <v xml:space="preserve"> </v>
          </cell>
          <cell r="I93">
            <v>0</v>
          </cell>
          <cell r="J93" t="str">
            <v>Mattias</v>
          </cell>
          <cell r="K93" t="str">
            <v>Nilsson</v>
          </cell>
          <cell r="L93">
            <v>0</v>
          </cell>
          <cell r="M93" t="str">
            <v>Am Marienhof 2</v>
          </cell>
          <cell r="N93">
            <v>0</v>
          </cell>
          <cell r="O93">
            <v>22880</v>
          </cell>
          <cell r="P93" t="str">
            <v>Wedel</v>
          </cell>
          <cell r="Q93">
            <v>0</v>
          </cell>
          <cell r="R93">
            <v>220</v>
          </cell>
          <cell r="S93">
            <v>41438</v>
          </cell>
          <cell r="T93">
            <v>220</v>
          </cell>
          <cell r="U93">
            <v>0</v>
          </cell>
          <cell r="V93">
            <v>0</v>
          </cell>
          <cell r="W93" t="str">
            <v>Bad Minden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 t="str">
            <v>matt@sekai-electronics.com</v>
          </cell>
          <cell r="AC93">
            <v>0</v>
          </cell>
          <cell r="AD93">
            <v>0</v>
          </cell>
          <cell r="AE93">
            <v>0</v>
          </cell>
        </row>
        <row r="94">
          <cell r="B94">
            <v>93</v>
          </cell>
          <cell r="C94" t="str">
            <v>Militär/Ämterseite</v>
          </cell>
          <cell r="D94">
            <v>6</v>
          </cell>
          <cell r="E94">
            <v>0</v>
          </cell>
          <cell r="F94" t="str">
            <v>1st Airmanoeuvre Brigade Fritzlar</v>
          </cell>
          <cell r="G94" t="str">
            <v>Herr</v>
          </cell>
          <cell r="H94" t="str">
            <v xml:space="preserve"> </v>
          </cell>
          <cell r="I94" t="str">
            <v>Major</v>
          </cell>
          <cell r="J94" t="str">
            <v>Thorsten</v>
          </cell>
          <cell r="K94" t="str">
            <v>Gensler</v>
          </cell>
          <cell r="L94">
            <v>0</v>
          </cell>
          <cell r="M94" t="str">
            <v>Berliner Str. 100</v>
          </cell>
          <cell r="N94">
            <v>0</v>
          </cell>
          <cell r="O94">
            <v>34560</v>
          </cell>
          <cell r="P94" t="str">
            <v>Fritzlar</v>
          </cell>
          <cell r="Q94">
            <v>0</v>
          </cell>
          <cell r="R94">
            <v>165</v>
          </cell>
          <cell r="S94">
            <v>41453</v>
          </cell>
          <cell r="T94">
            <v>165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 t="str">
            <v>thorstengensler@bundeswehr.org</v>
          </cell>
          <cell r="AC94">
            <v>0</v>
          </cell>
          <cell r="AD94">
            <v>0</v>
          </cell>
          <cell r="AE94">
            <v>0</v>
          </cell>
        </row>
        <row r="95">
          <cell r="B95">
            <v>94</v>
          </cell>
          <cell r="C95" t="str">
            <v>Referent</v>
          </cell>
          <cell r="D95">
            <v>10</v>
          </cell>
          <cell r="E95">
            <v>0</v>
          </cell>
          <cell r="F95" t="str">
            <v>Eurocopter Deutschland GmbH</v>
          </cell>
          <cell r="G95" t="str">
            <v>Herr</v>
          </cell>
          <cell r="H95" t="str">
            <v xml:space="preserve"> </v>
          </cell>
          <cell r="I95">
            <v>0</v>
          </cell>
          <cell r="J95" t="str">
            <v>Antoine</v>
          </cell>
          <cell r="K95" t="str">
            <v>van Gent</v>
          </cell>
          <cell r="L95">
            <v>0</v>
          </cell>
          <cell r="M95" t="str">
            <v>Industriestr. 4</v>
          </cell>
          <cell r="N95">
            <v>0</v>
          </cell>
          <cell r="O95">
            <v>86609</v>
          </cell>
          <cell r="P95" t="str">
            <v>Donauwörth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 t="str">
            <v>Schlosstor</v>
          </cell>
          <cell r="X95">
            <v>0</v>
          </cell>
          <cell r="Y95">
            <v>0</v>
          </cell>
          <cell r="Z95">
            <v>1</v>
          </cell>
          <cell r="AA95">
            <v>0</v>
          </cell>
          <cell r="AB95" t="str">
            <v>antoine.van-gent@eurocopter.com</v>
          </cell>
          <cell r="AC95">
            <v>0</v>
          </cell>
          <cell r="AD95">
            <v>0</v>
          </cell>
          <cell r="AE95">
            <v>0</v>
          </cell>
        </row>
        <row r="96">
          <cell r="B96">
            <v>95</v>
          </cell>
          <cell r="C96" t="str">
            <v>Referent</v>
          </cell>
          <cell r="D96">
            <v>10</v>
          </cell>
          <cell r="E96">
            <v>0</v>
          </cell>
          <cell r="F96" t="str">
            <v>Heeresfliegerwaffenschule</v>
          </cell>
          <cell r="G96" t="str">
            <v>Herr</v>
          </cell>
          <cell r="H96" t="str">
            <v xml:space="preserve"> </v>
          </cell>
          <cell r="I96" t="str">
            <v>OTL</v>
          </cell>
          <cell r="J96" t="str">
            <v>Christoph</v>
          </cell>
          <cell r="K96" t="str">
            <v>Hegele</v>
          </cell>
          <cell r="L96">
            <v>0</v>
          </cell>
          <cell r="M96" t="str">
            <v>Achumer Str. 1</v>
          </cell>
          <cell r="N96">
            <v>0</v>
          </cell>
          <cell r="O96">
            <v>31675</v>
          </cell>
          <cell r="P96" t="str">
            <v>Bückeburg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 t="str">
            <v>home</v>
          </cell>
          <cell r="X96">
            <v>0</v>
          </cell>
          <cell r="Y96">
            <v>0</v>
          </cell>
          <cell r="Z96">
            <v>1</v>
          </cell>
          <cell r="AA96">
            <v>0</v>
          </cell>
          <cell r="AB96" t="str">
            <v>christophhegele@bundeswehr.org</v>
          </cell>
          <cell r="AC96">
            <v>0</v>
          </cell>
          <cell r="AD96">
            <v>0</v>
          </cell>
          <cell r="AE96">
            <v>0</v>
          </cell>
        </row>
        <row r="97">
          <cell r="B97">
            <v>96</v>
          </cell>
          <cell r="C97" t="str">
            <v>Presse</v>
          </cell>
          <cell r="D97">
            <v>9</v>
          </cell>
          <cell r="E97">
            <v>0</v>
          </cell>
          <cell r="F97" t="str">
            <v>Hubschrauberzentrum e.V.</v>
          </cell>
          <cell r="G97" t="str">
            <v>Herr</v>
          </cell>
          <cell r="H97" t="str">
            <v xml:space="preserve"> </v>
          </cell>
          <cell r="I97">
            <v>0</v>
          </cell>
          <cell r="J97" t="str">
            <v>Roland</v>
          </cell>
          <cell r="K97" t="str">
            <v>Oster</v>
          </cell>
          <cell r="L97">
            <v>0</v>
          </cell>
          <cell r="M97" t="str">
            <v>Allensteiner Str. 9</v>
          </cell>
          <cell r="N97">
            <v>0</v>
          </cell>
          <cell r="O97">
            <v>31675</v>
          </cell>
          <cell r="P97" t="str">
            <v>Bückeburg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 t="str">
            <v>info@aviationpicture.de</v>
          </cell>
          <cell r="AC97">
            <v>0</v>
          </cell>
          <cell r="AD97">
            <v>0</v>
          </cell>
          <cell r="AE97">
            <v>0</v>
          </cell>
        </row>
        <row r="98">
          <cell r="B98">
            <v>97</v>
          </cell>
          <cell r="C98" t="str">
            <v>Referent</v>
          </cell>
          <cell r="D98">
            <v>10</v>
          </cell>
          <cell r="E98">
            <v>0</v>
          </cell>
          <cell r="F98" t="str">
            <v>Bundespolizei - Fliegergruppe</v>
          </cell>
          <cell r="G98" t="str">
            <v>Herr</v>
          </cell>
          <cell r="H98" t="str">
            <v xml:space="preserve"> </v>
          </cell>
          <cell r="I98">
            <v>0</v>
          </cell>
          <cell r="J98" t="str">
            <v>Torsten</v>
          </cell>
          <cell r="K98" t="str">
            <v>Hallmann</v>
          </cell>
          <cell r="L98">
            <v>0</v>
          </cell>
          <cell r="M98" t="str">
            <v>Bundesgrenzschutzstr. 100</v>
          </cell>
          <cell r="N98">
            <v>0</v>
          </cell>
          <cell r="O98">
            <v>53757</v>
          </cell>
          <cell r="P98" t="str">
            <v>Sankt Augustin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 t="str">
            <v>Ambiente</v>
          </cell>
          <cell r="X98">
            <v>0</v>
          </cell>
          <cell r="Y98">
            <v>0</v>
          </cell>
          <cell r="Z98">
            <v>1</v>
          </cell>
          <cell r="AA98">
            <v>0</v>
          </cell>
          <cell r="AB98" t="str">
            <v>torsten.hallmann@polizei.bund.de</v>
          </cell>
          <cell r="AC98">
            <v>0</v>
          </cell>
          <cell r="AD98">
            <v>0</v>
          </cell>
          <cell r="AE98">
            <v>0</v>
          </cell>
        </row>
        <row r="99">
          <cell r="B99">
            <v>98</v>
          </cell>
          <cell r="C99" t="str">
            <v>Aussteller</v>
          </cell>
          <cell r="D99">
            <v>11</v>
          </cell>
          <cell r="E99">
            <v>0</v>
          </cell>
          <cell r="F99" t="str">
            <v>Sekai Europe GmbH</v>
          </cell>
          <cell r="G99" t="str">
            <v>Herr</v>
          </cell>
          <cell r="H99" t="str">
            <v xml:space="preserve"> </v>
          </cell>
          <cell r="I99">
            <v>0</v>
          </cell>
          <cell r="J99" t="str">
            <v>Ingo</v>
          </cell>
          <cell r="K99" t="str">
            <v>Bebermeier</v>
          </cell>
          <cell r="L99">
            <v>0</v>
          </cell>
          <cell r="M99" t="str">
            <v>Am Marienhof 2</v>
          </cell>
          <cell r="N99">
            <v>0</v>
          </cell>
          <cell r="O99">
            <v>22880</v>
          </cell>
          <cell r="P99" t="str">
            <v>Wedel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 t="str">
            <v>Bad Minden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 t="str">
            <v>ingo.bebermeier@sekai-electronics.com</v>
          </cell>
          <cell r="AC99">
            <v>0</v>
          </cell>
          <cell r="AD99">
            <v>0</v>
          </cell>
          <cell r="AE99">
            <v>0</v>
          </cell>
        </row>
        <row r="100">
          <cell r="B100">
            <v>99</v>
          </cell>
          <cell r="C100" t="str">
            <v>Referent</v>
          </cell>
          <cell r="D100">
            <v>10</v>
          </cell>
          <cell r="E100">
            <v>0</v>
          </cell>
          <cell r="F100" t="str">
            <v xml:space="preserve">Eurocopter  </v>
          </cell>
          <cell r="G100" t="str">
            <v>Herr</v>
          </cell>
          <cell r="H100" t="str">
            <v xml:space="preserve"> </v>
          </cell>
          <cell r="I100">
            <v>0</v>
          </cell>
          <cell r="J100" t="str">
            <v>Andrew</v>
          </cell>
          <cell r="K100" t="str">
            <v>Warner</v>
          </cell>
          <cell r="L100">
            <v>0</v>
          </cell>
          <cell r="M100" t="str">
            <v>Aeroport International Marseille-Provence</v>
          </cell>
          <cell r="N100" t="str">
            <v>FR</v>
          </cell>
          <cell r="O100">
            <v>13725</v>
          </cell>
          <cell r="P100" t="str">
            <v>Marignane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 t="str">
            <v>Waldkater</v>
          </cell>
          <cell r="X100">
            <v>0</v>
          </cell>
          <cell r="Y100">
            <v>0</v>
          </cell>
          <cell r="Z100">
            <v>1</v>
          </cell>
          <cell r="AA100">
            <v>0</v>
          </cell>
          <cell r="AB100" t="str">
            <v>andrew.warner@eurocopter.com</v>
          </cell>
          <cell r="AC100">
            <v>0</v>
          </cell>
          <cell r="AD100">
            <v>0</v>
          </cell>
          <cell r="AE100">
            <v>0</v>
          </cell>
        </row>
        <row r="101">
          <cell r="B101">
            <v>100</v>
          </cell>
          <cell r="C101" t="str">
            <v>Eurocopter</v>
          </cell>
          <cell r="D101">
            <v>3</v>
          </cell>
          <cell r="E101">
            <v>0</v>
          </cell>
          <cell r="F101" t="str">
            <v>Eurocopter Deutschland GmbH</v>
          </cell>
          <cell r="G101" t="str">
            <v>Herr</v>
          </cell>
          <cell r="H101" t="str">
            <v xml:space="preserve"> </v>
          </cell>
          <cell r="I101">
            <v>0</v>
          </cell>
          <cell r="J101" t="str">
            <v>Martin</v>
          </cell>
          <cell r="K101" t="str">
            <v>Böhm</v>
          </cell>
          <cell r="L101">
            <v>0</v>
          </cell>
          <cell r="M101" t="str">
            <v>Industriestr. 4</v>
          </cell>
          <cell r="N101">
            <v>0</v>
          </cell>
          <cell r="O101">
            <v>86609</v>
          </cell>
          <cell r="P101" t="str">
            <v>Donauwörth</v>
          </cell>
          <cell r="Q101">
            <v>0</v>
          </cell>
          <cell r="R101">
            <v>220</v>
          </cell>
          <cell r="S101">
            <v>41444</v>
          </cell>
          <cell r="T101">
            <v>220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 t="str">
            <v>martin.boehm@eurocopter.com</v>
          </cell>
          <cell r="AC101">
            <v>0</v>
          </cell>
          <cell r="AD101">
            <v>0</v>
          </cell>
          <cell r="AE101">
            <v>0</v>
          </cell>
        </row>
        <row r="102">
          <cell r="B102">
            <v>101</v>
          </cell>
          <cell r="C102" t="str">
            <v>Militär/Ämterseite</v>
          </cell>
          <cell r="D102">
            <v>6</v>
          </cell>
          <cell r="E102">
            <v>0</v>
          </cell>
          <cell r="F102" t="str">
            <v>Luftfahrt - Bundesamt</v>
          </cell>
          <cell r="G102" t="str">
            <v>Herr</v>
          </cell>
          <cell r="H102" t="str">
            <v xml:space="preserve"> </v>
          </cell>
          <cell r="I102">
            <v>0</v>
          </cell>
          <cell r="J102" t="str">
            <v>Frank</v>
          </cell>
          <cell r="K102" t="str">
            <v>Pfeil</v>
          </cell>
          <cell r="L102">
            <v>0</v>
          </cell>
          <cell r="M102" t="str">
            <v>Hermann-Blenk-Str. 26</v>
          </cell>
          <cell r="N102">
            <v>0</v>
          </cell>
          <cell r="O102">
            <v>38108</v>
          </cell>
          <cell r="P102" t="str">
            <v>Braunschweig</v>
          </cell>
          <cell r="Q102">
            <v>0</v>
          </cell>
          <cell r="R102">
            <v>165</v>
          </cell>
          <cell r="S102">
            <v>41437</v>
          </cell>
          <cell r="T102">
            <v>165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 t="str">
            <v>frank.pfeil@lba.de</v>
          </cell>
          <cell r="AC102">
            <v>0</v>
          </cell>
          <cell r="AD102">
            <v>0</v>
          </cell>
          <cell r="AE102">
            <v>0</v>
          </cell>
        </row>
        <row r="103">
          <cell r="B103">
            <v>102</v>
          </cell>
          <cell r="C103" t="str">
            <v>Messebau/Aufbau</v>
          </cell>
          <cell r="D103">
            <v>14</v>
          </cell>
          <cell r="E103">
            <v>0</v>
          </cell>
          <cell r="F103" t="str">
            <v>EADS Deutschland GmbH - CASSIDIAN</v>
          </cell>
          <cell r="G103" t="str">
            <v>Herr</v>
          </cell>
          <cell r="H103" t="str">
            <v xml:space="preserve"> </v>
          </cell>
          <cell r="I103">
            <v>0</v>
          </cell>
          <cell r="J103" t="str">
            <v>Olivier</v>
          </cell>
          <cell r="K103" t="str">
            <v>Haine</v>
          </cell>
          <cell r="L103">
            <v>0</v>
          </cell>
          <cell r="M103" t="str">
            <v>Landshuterstr. 26</v>
          </cell>
          <cell r="N103">
            <v>0</v>
          </cell>
          <cell r="O103">
            <v>85716</v>
          </cell>
          <cell r="P103" t="str">
            <v>Unterschleissheim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 t="str">
            <v>olivier.haine@cassidian.com</v>
          </cell>
          <cell r="AC103">
            <v>0</v>
          </cell>
          <cell r="AD103">
            <v>0</v>
          </cell>
          <cell r="AE103">
            <v>0</v>
          </cell>
        </row>
        <row r="104">
          <cell r="B104">
            <v>103</v>
          </cell>
          <cell r="C104" t="str">
            <v>Aussteller</v>
          </cell>
          <cell r="D104">
            <v>11</v>
          </cell>
          <cell r="E104">
            <v>0</v>
          </cell>
          <cell r="F104" t="str">
            <v>EADS Deutschland GmbH - CASSIDIAN</v>
          </cell>
          <cell r="G104" t="str">
            <v>Herr</v>
          </cell>
          <cell r="H104" t="str">
            <v xml:space="preserve"> </v>
          </cell>
          <cell r="I104">
            <v>0</v>
          </cell>
          <cell r="J104" t="str">
            <v>Andre</v>
          </cell>
          <cell r="K104" t="str">
            <v>Hinueber</v>
          </cell>
          <cell r="L104">
            <v>0</v>
          </cell>
          <cell r="M104" t="str">
            <v>Claude Dornier Strasse</v>
          </cell>
          <cell r="N104">
            <v>0</v>
          </cell>
          <cell r="O104">
            <v>88090</v>
          </cell>
          <cell r="P104" t="str">
            <v>Immenstaad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 t="str">
            <v>Holiday Inn Minden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 t="str">
            <v>andre.hinueber@cassidian.com</v>
          </cell>
          <cell r="AC104">
            <v>0</v>
          </cell>
          <cell r="AD104">
            <v>0</v>
          </cell>
          <cell r="AE104">
            <v>0</v>
          </cell>
        </row>
        <row r="105">
          <cell r="B105">
            <v>104</v>
          </cell>
          <cell r="C105" t="str">
            <v>Industrie</v>
          </cell>
          <cell r="D105">
            <v>1</v>
          </cell>
          <cell r="E105">
            <v>0</v>
          </cell>
          <cell r="F105" t="str">
            <v>EADS Deutschland GmbH - CASSIDIAN</v>
          </cell>
          <cell r="G105" t="str">
            <v>Herr</v>
          </cell>
          <cell r="H105" t="str">
            <v xml:space="preserve"> </v>
          </cell>
          <cell r="I105">
            <v>0</v>
          </cell>
          <cell r="J105" t="str">
            <v>Martin</v>
          </cell>
          <cell r="K105" t="str">
            <v>Kress</v>
          </cell>
          <cell r="L105">
            <v>0</v>
          </cell>
          <cell r="M105" t="str">
            <v>Claude Dornier Strasse</v>
          </cell>
          <cell r="N105">
            <v>0</v>
          </cell>
          <cell r="O105">
            <v>88090</v>
          </cell>
          <cell r="P105" t="str">
            <v>Immenstaad</v>
          </cell>
          <cell r="Q105">
            <v>0</v>
          </cell>
          <cell r="R105">
            <v>220</v>
          </cell>
          <cell r="S105">
            <v>41443</v>
          </cell>
          <cell r="T105">
            <v>220</v>
          </cell>
          <cell r="U105">
            <v>0</v>
          </cell>
          <cell r="V105">
            <v>0</v>
          </cell>
          <cell r="W105" t="str">
            <v>Holiday Inn Minden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 t="str">
            <v>martin.kress@cassidian.com</v>
          </cell>
          <cell r="AC105">
            <v>0</v>
          </cell>
          <cell r="AD105">
            <v>0</v>
          </cell>
          <cell r="AE105">
            <v>0</v>
          </cell>
        </row>
        <row r="106">
          <cell r="B106">
            <v>105</v>
          </cell>
          <cell r="C106" t="str">
            <v>Industrie</v>
          </cell>
          <cell r="D106">
            <v>1</v>
          </cell>
          <cell r="E106">
            <v>0</v>
          </cell>
          <cell r="F106" t="str">
            <v xml:space="preserve">EADS Deutschland GmbH </v>
          </cell>
          <cell r="G106" t="str">
            <v>Herr</v>
          </cell>
          <cell r="H106" t="str">
            <v xml:space="preserve"> </v>
          </cell>
          <cell r="I106">
            <v>0</v>
          </cell>
          <cell r="J106" t="str">
            <v>Jochen</v>
          </cell>
          <cell r="K106" t="str">
            <v>Koschany</v>
          </cell>
          <cell r="L106">
            <v>0</v>
          </cell>
          <cell r="M106" t="str">
            <v xml:space="preserve">Postfach 1331 </v>
          </cell>
          <cell r="N106">
            <v>0</v>
          </cell>
          <cell r="O106">
            <v>85703</v>
          </cell>
          <cell r="P106" t="str">
            <v>Unterschleissheim</v>
          </cell>
          <cell r="Q106">
            <v>0</v>
          </cell>
          <cell r="R106">
            <v>220</v>
          </cell>
          <cell r="S106">
            <v>41443</v>
          </cell>
          <cell r="T106">
            <v>220</v>
          </cell>
          <cell r="U106">
            <v>0</v>
          </cell>
          <cell r="V106">
            <v>41473</v>
          </cell>
          <cell r="W106" t="str">
            <v>Holiday Inn Minden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 t="str">
            <v>jochen.koschany@cassidian.com</v>
          </cell>
          <cell r="AC106">
            <v>0</v>
          </cell>
          <cell r="AD106" t="str">
            <v>Oliver Haine CCBT, FACTS 4289 BKR0010</v>
          </cell>
          <cell r="AE106">
            <v>0</v>
          </cell>
        </row>
        <row r="107">
          <cell r="B107">
            <v>106</v>
          </cell>
          <cell r="C107" t="str">
            <v>Industrie</v>
          </cell>
          <cell r="D107">
            <v>1</v>
          </cell>
          <cell r="E107">
            <v>0</v>
          </cell>
          <cell r="F107" t="str">
            <v>EADS Deutschland GmbH - CASSIDIAN</v>
          </cell>
          <cell r="G107" t="str">
            <v>Herr</v>
          </cell>
          <cell r="H107" t="str">
            <v xml:space="preserve"> </v>
          </cell>
          <cell r="I107">
            <v>0</v>
          </cell>
          <cell r="J107" t="str">
            <v>Ludwig</v>
          </cell>
          <cell r="K107" t="str">
            <v>Eberle</v>
          </cell>
          <cell r="L107">
            <v>0</v>
          </cell>
          <cell r="M107" t="str">
            <v>Landshuterstr. 26</v>
          </cell>
          <cell r="N107">
            <v>0</v>
          </cell>
          <cell r="O107">
            <v>85716</v>
          </cell>
          <cell r="P107" t="str">
            <v>München</v>
          </cell>
          <cell r="Q107">
            <v>0</v>
          </cell>
          <cell r="R107">
            <v>220</v>
          </cell>
          <cell r="S107">
            <v>41438</v>
          </cell>
          <cell r="T107">
            <v>220</v>
          </cell>
          <cell r="U107">
            <v>0</v>
          </cell>
          <cell r="V107">
            <v>41438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 t="str">
            <v>ludwig.eberle@cassidian.com</v>
          </cell>
          <cell r="AC107">
            <v>0</v>
          </cell>
          <cell r="AD107">
            <v>0</v>
          </cell>
          <cell r="AE107">
            <v>0</v>
          </cell>
        </row>
        <row r="108">
          <cell r="B108">
            <v>107</v>
          </cell>
          <cell r="C108" t="str">
            <v>Industrie</v>
          </cell>
          <cell r="D108">
            <v>1</v>
          </cell>
          <cell r="E108">
            <v>0</v>
          </cell>
          <cell r="F108" t="str">
            <v>EADS Deutschland GmbH - CASSIDIAN</v>
          </cell>
          <cell r="G108" t="str">
            <v>Herr</v>
          </cell>
          <cell r="H108" t="str">
            <v xml:space="preserve"> </v>
          </cell>
          <cell r="I108">
            <v>0</v>
          </cell>
          <cell r="J108" t="str">
            <v>Christian</v>
          </cell>
          <cell r="K108" t="str">
            <v>Meyer</v>
          </cell>
          <cell r="L108">
            <v>0</v>
          </cell>
          <cell r="M108" t="str">
            <v>Claude Dornier Strasse</v>
          </cell>
          <cell r="N108">
            <v>0</v>
          </cell>
          <cell r="O108">
            <v>88090</v>
          </cell>
          <cell r="P108" t="str">
            <v>Friedrichshafen</v>
          </cell>
          <cell r="Q108">
            <v>0</v>
          </cell>
          <cell r="R108">
            <v>220</v>
          </cell>
          <cell r="S108">
            <v>41443</v>
          </cell>
          <cell r="T108">
            <v>220</v>
          </cell>
          <cell r="U108">
            <v>0</v>
          </cell>
          <cell r="V108">
            <v>0</v>
          </cell>
          <cell r="W108" t="str">
            <v>Holiday Inn Minden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 t="str">
            <v>christian.o.meyer@cassidian.com</v>
          </cell>
          <cell r="AC108">
            <v>0</v>
          </cell>
          <cell r="AD108">
            <v>0</v>
          </cell>
          <cell r="AE108">
            <v>0</v>
          </cell>
        </row>
        <row r="109">
          <cell r="B109">
            <v>108</v>
          </cell>
          <cell r="C109" t="str">
            <v>Industrie/Mitglied</v>
          </cell>
          <cell r="D109">
            <v>2</v>
          </cell>
          <cell r="E109">
            <v>0</v>
          </cell>
          <cell r="F109" t="str">
            <v>EADS Deutschland GmbH - CASSIDIAN</v>
          </cell>
          <cell r="G109" t="str">
            <v>Herr</v>
          </cell>
          <cell r="H109" t="str">
            <v xml:space="preserve"> </v>
          </cell>
          <cell r="I109">
            <v>0</v>
          </cell>
          <cell r="J109" t="str">
            <v>Frank</v>
          </cell>
          <cell r="K109" t="str">
            <v>Martin</v>
          </cell>
          <cell r="L109">
            <v>0</v>
          </cell>
          <cell r="M109" t="str">
            <v>Claude Dornier Strasse</v>
          </cell>
          <cell r="N109">
            <v>0</v>
          </cell>
          <cell r="O109">
            <v>88090</v>
          </cell>
          <cell r="P109" t="str">
            <v>Immenstaad</v>
          </cell>
          <cell r="Q109">
            <v>0</v>
          </cell>
          <cell r="R109">
            <v>110</v>
          </cell>
          <cell r="S109">
            <v>41422</v>
          </cell>
          <cell r="T109">
            <v>110</v>
          </cell>
          <cell r="U109">
            <v>0</v>
          </cell>
          <cell r="V109">
            <v>41422</v>
          </cell>
          <cell r="W109" t="str">
            <v>Holiday Inn Minden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 t="str">
            <v>frank.martin@cassidian.com</v>
          </cell>
          <cell r="AC109">
            <v>0</v>
          </cell>
          <cell r="AD109">
            <v>0</v>
          </cell>
          <cell r="AE109">
            <v>0</v>
          </cell>
        </row>
        <row r="110">
          <cell r="B110">
            <v>109</v>
          </cell>
          <cell r="C110" t="str">
            <v>Referent</v>
          </cell>
          <cell r="D110">
            <v>10</v>
          </cell>
          <cell r="E110">
            <v>0</v>
          </cell>
          <cell r="F110" t="str">
            <v>EADS Deutschland GmbH - CASSIDIAN</v>
          </cell>
          <cell r="G110" t="str">
            <v>Herr</v>
          </cell>
          <cell r="H110" t="str">
            <v xml:space="preserve"> </v>
          </cell>
          <cell r="I110">
            <v>0</v>
          </cell>
          <cell r="J110" t="str">
            <v>Udo</v>
          </cell>
          <cell r="K110" t="str">
            <v>Wobker</v>
          </cell>
          <cell r="L110">
            <v>0</v>
          </cell>
          <cell r="M110" t="str">
            <v>Claude Dornier Strasse</v>
          </cell>
          <cell r="N110">
            <v>0</v>
          </cell>
          <cell r="O110">
            <v>88090</v>
          </cell>
          <cell r="P110" t="str">
            <v>Immenstaad</v>
          </cell>
          <cell r="Q110">
            <v>0</v>
          </cell>
          <cell r="R110">
            <v>110</v>
          </cell>
          <cell r="S110">
            <v>41443</v>
          </cell>
          <cell r="T110">
            <v>110</v>
          </cell>
          <cell r="U110">
            <v>0</v>
          </cell>
          <cell r="V110">
            <v>0</v>
          </cell>
          <cell r="W110" t="str">
            <v>Holiday Inn Minden</v>
          </cell>
          <cell r="X110">
            <v>0</v>
          </cell>
          <cell r="Y110">
            <v>0</v>
          </cell>
          <cell r="Z110">
            <v>1</v>
          </cell>
          <cell r="AA110">
            <v>0</v>
          </cell>
          <cell r="AB110" t="str">
            <v>udo.wobker@cassidian.com</v>
          </cell>
          <cell r="AC110">
            <v>0</v>
          </cell>
          <cell r="AD110">
            <v>0</v>
          </cell>
          <cell r="AE110">
            <v>0</v>
          </cell>
        </row>
        <row r="111">
          <cell r="B111">
            <v>110</v>
          </cell>
          <cell r="C111" t="str">
            <v>Aussteller</v>
          </cell>
          <cell r="D111">
            <v>11</v>
          </cell>
          <cell r="E111">
            <v>0</v>
          </cell>
          <cell r="F111" t="str">
            <v>EADS Deutschland GmbH - CASSIDIAN</v>
          </cell>
          <cell r="G111" t="str">
            <v>Herr</v>
          </cell>
          <cell r="H111" t="str">
            <v xml:space="preserve"> </v>
          </cell>
          <cell r="I111">
            <v>0</v>
          </cell>
          <cell r="J111" t="str">
            <v>Thomas</v>
          </cell>
          <cell r="K111" t="str">
            <v>Hoepfner</v>
          </cell>
          <cell r="L111">
            <v>0</v>
          </cell>
          <cell r="M111" t="str">
            <v>Claude Dornier Strasse</v>
          </cell>
          <cell r="N111">
            <v>0</v>
          </cell>
          <cell r="O111">
            <v>88090</v>
          </cell>
          <cell r="P111" t="str">
            <v>Immenstaad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 t="str">
            <v>Holiday Inn Minden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 t="str">
            <v>thomas.hoepfner@cassidian.com</v>
          </cell>
          <cell r="AC111">
            <v>0</v>
          </cell>
          <cell r="AD111">
            <v>0</v>
          </cell>
          <cell r="AE111">
            <v>0</v>
          </cell>
        </row>
        <row r="112">
          <cell r="B112">
            <v>111</v>
          </cell>
          <cell r="C112" t="str">
            <v>Industrie</v>
          </cell>
          <cell r="D112">
            <v>1</v>
          </cell>
          <cell r="E112">
            <v>0</v>
          </cell>
          <cell r="F112" t="str">
            <v>EADS Deutschland GmbH - CASSIDIAN</v>
          </cell>
          <cell r="G112" t="str">
            <v>Herr</v>
          </cell>
          <cell r="H112" t="str">
            <v xml:space="preserve"> </v>
          </cell>
          <cell r="I112">
            <v>0</v>
          </cell>
          <cell r="J112" t="str">
            <v>Bernd</v>
          </cell>
          <cell r="K112" t="str">
            <v>Weiss</v>
          </cell>
          <cell r="L112">
            <v>0</v>
          </cell>
          <cell r="M112" t="str">
            <v>An der Bundesstr. 31</v>
          </cell>
          <cell r="N112">
            <v>0</v>
          </cell>
          <cell r="O112">
            <v>88090</v>
          </cell>
          <cell r="P112" t="str">
            <v>Immenstaad</v>
          </cell>
          <cell r="Q112">
            <v>0</v>
          </cell>
          <cell r="R112">
            <v>220</v>
          </cell>
          <cell r="S112">
            <v>41451</v>
          </cell>
          <cell r="T112">
            <v>220</v>
          </cell>
          <cell r="U112">
            <v>0</v>
          </cell>
          <cell r="V112">
            <v>0</v>
          </cell>
          <cell r="W112" t="str">
            <v>Holiday Inn Minden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 t="str">
            <v>bernd.weiss@cassidian.com</v>
          </cell>
          <cell r="AC112">
            <v>0</v>
          </cell>
          <cell r="AD112">
            <v>0</v>
          </cell>
          <cell r="AE112">
            <v>0</v>
          </cell>
        </row>
        <row r="113">
          <cell r="B113">
            <v>112</v>
          </cell>
          <cell r="C113" t="str">
            <v>Industrie</v>
          </cell>
          <cell r="D113">
            <v>1</v>
          </cell>
          <cell r="E113">
            <v>0</v>
          </cell>
          <cell r="F113" t="str">
            <v>EADS Deutschland GmbH - CASSIDIAN</v>
          </cell>
          <cell r="G113" t="str">
            <v>Herr</v>
          </cell>
          <cell r="H113" t="str">
            <v>Dr.</v>
          </cell>
          <cell r="I113">
            <v>0</v>
          </cell>
          <cell r="J113" t="str">
            <v>Robert</v>
          </cell>
          <cell r="K113" t="str">
            <v>Schneider</v>
          </cell>
          <cell r="L113">
            <v>0</v>
          </cell>
          <cell r="M113" t="str">
            <v>Wörthstrasse 85</v>
          </cell>
          <cell r="N113">
            <v>0</v>
          </cell>
          <cell r="O113">
            <v>89077</v>
          </cell>
          <cell r="P113" t="str">
            <v>Ulm</v>
          </cell>
          <cell r="Q113">
            <v>0</v>
          </cell>
          <cell r="R113">
            <v>220</v>
          </cell>
          <cell r="S113">
            <v>41438</v>
          </cell>
          <cell r="T113">
            <v>220</v>
          </cell>
          <cell r="U113">
            <v>0</v>
          </cell>
          <cell r="V113">
            <v>41437</v>
          </cell>
          <cell r="W113">
            <v>0</v>
          </cell>
          <cell r="X113">
            <v>0</v>
          </cell>
          <cell r="Y113">
            <v>0</v>
          </cell>
          <cell r="Z113">
            <v>1</v>
          </cell>
          <cell r="AA113">
            <v>0</v>
          </cell>
          <cell r="AB113" t="str">
            <v>robert.schneider@cassidian.com</v>
          </cell>
          <cell r="AC113">
            <v>0</v>
          </cell>
          <cell r="AD113">
            <v>0</v>
          </cell>
          <cell r="AE113">
            <v>0</v>
          </cell>
        </row>
        <row r="114">
          <cell r="B114">
            <v>113</v>
          </cell>
          <cell r="C114" t="str">
            <v>Industrie/Mitglied</v>
          </cell>
          <cell r="D114">
            <v>2</v>
          </cell>
          <cell r="E114">
            <v>0</v>
          </cell>
          <cell r="F114" t="str">
            <v>Rheinmetall Defence Electronics GmbH</v>
          </cell>
          <cell r="G114" t="str">
            <v>Frau</v>
          </cell>
          <cell r="H114" t="str">
            <v xml:space="preserve"> </v>
          </cell>
          <cell r="I114">
            <v>0</v>
          </cell>
          <cell r="J114" t="str">
            <v>Doris</v>
          </cell>
          <cell r="K114" t="str">
            <v>Lilkendey</v>
          </cell>
          <cell r="L114">
            <v>0</v>
          </cell>
          <cell r="M114" t="str">
            <v>Brüggeweg 54</v>
          </cell>
          <cell r="N114">
            <v>0</v>
          </cell>
          <cell r="O114">
            <v>28309</v>
          </cell>
          <cell r="P114" t="str">
            <v>Bremen</v>
          </cell>
          <cell r="Q114">
            <v>0</v>
          </cell>
          <cell r="R114">
            <v>110</v>
          </cell>
          <cell r="S114">
            <v>41457</v>
          </cell>
          <cell r="T114">
            <v>110</v>
          </cell>
          <cell r="U114">
            <v>0</v>
          </cell>
          <cell r="V114">
            <v>41438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 t="str">
            <v>Doris.Lilkendey@rheinmetall.com</v>
          </cell>
          <cell r="AC114">
            <v>0</v>
          </cell>
          <cell r="AD114">
            <v>0</v>
          </cell>
          <cell r="AE114">
            <v>0</v>
          </cell>
        </row>
        <row r="115">
          <cell r="B115">
            <v>114</v>
          </cell>
          <cell r="C115" t="str">
            <v>Industrie</v>
          </cell>
          <cell r="D115">
            <v>1</v>
          </cell>
          <cell r="E115">
            <v>0</v>
          </cell>
          <cell r="F115" t="str">
            <v>Rheinmetall Defence Electronics GmbH</v>
          </cell>
          <cell r="G115" t="str">
            <v>Herr</v>
          </cell>
          <cell r="H115" t="str">
            <v xml:space="preserve"> </v>
          </cell>
          <cell r="I115">
            <v>0</v>
          </cell>
          <cell r="J115" t="str">
            <v>Mathias</v>
          </cell>
          <cell r="K115" t="str">
            <v>Connert</v>
          </cell>
          <cell r="L115">
            <v>0</v>
          </cell>
          <cell r="M115" t="str">
            <v>Brüggeweg 54</v>
          </cell>
          <cell r="N115">
            <v>0</v>
          </cell>
          <cell r="O115">
            <v>28309</v>
          </cell>
          <cell r="P115" t="str">
            <v>Bremen</v>
          </cell>
          <cell r="Q115">
            <v>0</v>
          </cell>
          <cell r="R115">
            <v>220</v>
          </cell>
          <cell r="S115">
            <v>41457</v>
          </cell>
          <cell r="T115">
            <v>220</v>
          </cell>
          <cell r="U115">
            <v>0</v>
          </cell>
          <cell r="V115">
            <v>41438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>Matthias.Connert@rheinmetall.com</v>
          </cell>
          <cell r="AC115">
            <v>0</v>
          </cell>
          <cell r="AD115">
            <v>0</v>
          </cell>
          <cell r="AE115">
            <v>0</v>
          </cell>
        </row>
        <row r="116">
          <cell r="B116">
            <v>115</v>
          </cell>
          <cell r="C116" t="str">
            <v>Industrie/Mitglied</v>
          </cell>
          <cell r="D116">
            <v>2</v>
          </cell>
          <cell r="E116">
            <v>0</v>
          </cell>
          <cell r="F116" t="str">
            <v>Rheinmetall Defence Electronics GmbH</v>
          </cell>
          <cell r="G116" t="str">
            <v>Herr</v>
          </cell>
          <cell r="H116" t="str">
            <v xml:space="preserve"> </v>
          </cell>
          <cell r="I116" t="str">
            <v>Oberst a.D.</v>
          </cell>
          <cell r="J116" t="str">
            <v>Rüdiger</v>
          </cell>
          <cell r="K116" t="str">
            <v>Lucassen</v>
          </cell>
          <cell r="L116">
            <v>0</v>
          </cell>
          <cell r="M116" t="str">
            <v>Brüggeweg 54</v>
          </cell>
          <cell r="N116">
            <v>0</v>
          </cell>
          <cell r="O116">
            <v>28309</v>
          </cell>
          <cell r="P116" t="str">
            <v>Bremen</v>
          </cell>
          <cell r="Q116">
            <v>0</v>
          </cell>
          <cell r="R116">
            <v>110</v>
          </cell>
          <cell r="S116">
            <v>41457</v>
          </cell>
          <cell r="T116">
            <v>110</v>
          </cell>
          <cell r="U116" t="str">
            <v>Mitglied</v>
          </cell>
          <cell r="V116">
            <v>41438</v>
          </cell>
          <cell r="W116">
            <v>0</v>
          </cell>
          <cell r="X116">
            <v>0</v>
          </cell>
          <cell r="Y116">
            <v>0</v>
          </cell>
          <cell r="Z116">
            <v>1</v>
          </cell>
          <cell r="AA116">
            <v>0</v>
          </cell>
          <cell r="AB116" t="str">
            <v>r.lucassen@pro-ades.de</v>
          </cell>
          <cell r="AC116">
            <v>0</v>
          </cell>
          <cell r="AD116">
            <v>0</v>
          </cell>
          <cell r="AE116">
            <v>0</v>
          </cell>
        </row>
        <row r="117">
          <cell r="B117">
            <v>116</v>
          </cell>
          <cell r="C117" t="str">
            <v>Aussteller</v>
          </cell>
          <cell r="D117">
            <v>11</v>
          </cell>
          <cell r="E117">
            <v>0</v>
          </cell>
          <cell r="F117" t="str">
            <v>Rheinmetall Defence Electronics GmbH</v>
          </cell>
          <cell r="G117" t="str">
            <v>Herr</v>
          </cell>
          <cell r="H117" t="str">
            <v xml:space="preserve"> </v>
          </cell>
          <cell r="I117">
            <v>0</v>
          </cell>
          <cell r="J117" t="str">
            <v>Alexander</v>
          </cell>
          <cell r="K117" t="str">
            <v>Vogel</v>
          </cell>
          <cell r="L117">
            <v>0</v>
          </cell>
          <cell r="M117" t="str">
            <v>Brüggeweg 54</v>
          </cell>
          <cell r="N117">
            <v>0</v>
          </cell>
          <cell r="O117">
            <v>28309</v>
          </cell>
          <cell r="P117" t="str">
            <v>Bremen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41438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 t="str">
            <v>alexander.vogel@rheinmetall.com</v>
          </cell>
          <cell r="AC117">
            <v>0</v>
          </cell>
          <cell r="AD117">
            <v>0</v>
          </cell>
          <cell r="AE117">
            <v>0</v>
          </cell>
        </row>
        <row r="118">
          <cell r="B118">
            <v>117</v>
          </cell>
          <cell r="C118" t="str">
            <v>Aussteller</v>
          </cell>
          <cell r="D118">
            <v>11</v>
          </cell>
          <cell r="E118">
            <v>0</v>
          </cell>
          <cell r="F118" t="str">
            <v>Rheinmetall Defence Electronics GmbH</v>
          </cell>
          <cell r="G118" t="str">
            <v>Herr</v>
          </cell>
          <cell r="H118" t="str">
            <v xml:space="preserve"> </v>
          </cell>
          <cell r="I118">
            <v>0</v>
          </cell>
          <cell r="J118" t="str">
            <v>Claas</v>
          </cell>
          <cell r="K118" t="str">
            <v>Esselmann</v>
          </cell>
          <cell r="L118">
            <v>0</v>
          </cell>
          <cell r="M118" t="str">
            <v>Brüggeweg 54</v>
          </cell>
          <cell r="N118">
            <v>0</v>
          </cell>
          <cell r="O118">
            <v>28309</v>
          </cell>
          <cell r="P118" t="str">
            <v>Bremen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41438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 t="str">
            <v>claas.esselmann@rheinmetall.com</v>
          </cell>
          <cell r="AC118">
            <v>0</v>
          </cell>
          <cell r="AD118">
            <v>0</v>
          </cell>
          <cell r="AE118">
            <v>0</v>
          </cell>
        </row>
        <row r="119">
          <cell r="B119">
            <v>118</v>
          </cell>
          <cell r="C119" t="str">
            <v>Referent</v>
          </cell>
          <cell r="D119">
            <v>10</v>
          </cell>
          <cell r="E119">
            <v>0</v>
          </cell>
          <cell r="F119" t="str">
            <v>Rheinmetall Defence Electronics GmbH</v>
          </cell>
          <cell r="G119" t="str">
            <v>Herr</v>
          </cell>
          <cell r="H119" t="str">
            <v>Dr.</v>
          </cell>
          <cell r="I119">
            <v>0</v>
          </cell>
          <cell r="J119" t="str">
            <v>Marco</v>
          </cell>
          <cell r="K119" t="str">
            <v>Soijer</v>
          </cell>
          <cell r="L119">
            <v>0</v>
          </cell>
          <cell r="M119" t="str">
            <v>Brüggeweg 54</v>
          </cell>
          <cell r="N119">
            <v>0</v>
          </cell>
          <cell r="O119">
            <v>28309</v>
          </cell>
          <cell r="P119" t="str">
            <v>Bremen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41438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>
            <v>0</v>
          </cell>
          <cell r="AB119" t="str">
            <v>marco.soijer@rheinmetall.com</v>
          </cell>
          <cell r="AC119">
            <v>0</v>
          </cell>
          <cell r="AD119">
            <v>0</v>
          </cell>
          <cell r="AE119">
            <v>0</v>
          </cell>
        </row>
        <row r="120">
          <cell r="B120">
            <v>119</v>
          </cell>
          <cell r="C120" t="str">
            <v>Referent</v>
          </cell>
          <cell r="D120">
            <v>10</v>
          </cell>
          <cell r="E120">
            <v>0</v>
          </cell>
          <cell r="F120" t="str">
            <v>Rheinmetall Defence Electronics GmbH</v>
          </cell>
          <cell r="G120" t="str">
            <v>Herr</v>
          </cell>
          <cell r="H120" t="str">
            <v xml:space="preserve"> </v>
          </cell>
          <cell r="I120">
            <v>0</v>
          </cell>
          <cell r="J120" t="str">
            <v>Stefan</v>
          </cell>
          <cell r="K120" t="str">
            <v>Schröder</v>
          </cell>
          <cell r="L120">
            <v>0</v>
          </cell>
          <cell r="M120" t="str">
            <v>Brüggeweg 54</v>
          </cell>
          <cell r="N120">
            <v>0</v>
          </cell>
          <cell r="O120">
            <v>28309</v>
          </cell>
          <cell r="P120" t="str">
            <v>Bremen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41438</v>
          </cell>
          <cell r="W120">
            <v>0</v>
          </cell>
          <cell r="X120">
            <v>0</v>
          </cell>
          <cell r="Y120">
            <v>0</v>
          </cell>
          <cell r="Z120">
            <v>1</v>
          </cell>
          <cell r="AA120">
            <v>0</v>
          </cell>
          <cell r="AB120" t="str">
            <v>stefan.schroeder@rheinmetall.com</v>
          </cell>
          <cell r="AC120">
            <v>0</v>
          </cell>
          <cell r="AD120">
            <v>0</v>
          </cell>
          <cell r="AE120">
            <v>0</v>
          </cell>
        </row>
        <row r="121">
          <cell r="B121">
            <v>120</v>
          </cell>
          <cell r="C121" t="str">
            <v>Industrie/Mitglied</v>
          </cell>
          <cell r="D121">
            <v>2</v>
          </cell>
          <cell r="E121">
            <v>0</v>
          </cell>
          <cell r="F121" t="str">
            <v>Rheinmetall Defence Electronics GmbH</v>
          </cell>
          <cell r="G121" t="str">
            <v>Herr</v>
          </cell>
          <cell r="H121" t="str">
            <v xml:space="preserve"> </v>
          </cell>
          <cell r="I121">
            <v>0</v>
          </cell>
          <cell r="J121" t="str">
            <v>Raimund</v>
          </cell>
          <cell r="K121" t="str">
            <v>Leonhard</v>
          </cell>
          <cell r="L121">
            <v>0</v>
          </cell>
          <cell r="M121" t="str">
            <v>Brüggeweg 54</v>
          </cell>
          <cell r="N121">
            <v>0</v>
          </cell>
          <cell r="O121">
            <v>28309</v>
          </cell>
          <cell r="P121" t="str">
            <v>Bremen</v>
          </cell>
          <cell r="Q121">
            <v>0</v>
          </cell>
          <cell r="R121">
            <v>110</v>
          </cell>
          <cell r="S121">
            <v>41457</v>
          </cell>
          <cell r="T121">
            <v>110</v>
          </cell>
          <cell r="U121" t="str">
            <v>Mitglied</v>
          </cell>
          <cell r="V121">
            <v>41438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>leonhardundpartner@freenet.de</v>
          </cell>
          <cell r="AC121">
            <v>0</v>
          </cell>
          <cell r="AD121">
            <v>0</v>
          </cell>
          <cell r="AE121">
            <v>0</v>
          </cell>
        </row>
        <row r="122">
          <cell r="B122">
            <v>121</v>
          </cell>
          <cell r="C122"/>
          <cell r="D122">
            <v>0</v>
          </cell>
          <cell r="E122">
            <v>0</v>
          </cell>
          <cell r="F122" t="str">
            <v>Rheinmetall Defence Electronics GmbH</v>
          </cell>
          <cell r="G122" t="str">
            <v>Herr</v>
          </cell>
          <cell r="H122" t="str">
            <v xml:space="preserve"> </v>
          </cell>
          <cell r="I122">
            <v>0</v>
          </cell>
          <cell r="J122" t="str">
            <v>Tim</v>
          </cell>
          <cell r="K122" t="str">
            <v>Paul</v>
          </cell>
          <cell r="L122">
            <v>0</v>
          </cell>
          <cell r="M122" t="str">
            <v>Brüggeweg 54</v>
          </cell>
          <cell r="N122">
            <v>0</v>
          </cell>
          <cell r="O122">
            <v>28309</v>
          </cell>
          <cell r="P122" t="str">
            <v>Bremen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 t="str">
            <v>tim.paul@rheinmetall.com</v>
          </cell>
          <cell r="AC122">
            <v>0</v>
          </cell>
          <cell r="AD122">
            <v>0</v>
          </cell>
          <cell r="AE122">
            <v>0</v>
          </cell>
        </row>
        <row r="123">
          <cell r="B123">
            <v>122</v>
          </cell>
          <cell r="C123" t="str">
            <v>Industrie</v>
          </cell>
          <cell r="D123">
            <v>1</v>
          </cell>
          <cell r="E123">
            <v>0</v>
          </cell>
          <cell r="F123" t="str">
            <v>ELETTRONICA GmbH</v>
          </cell>
          <cell r="G123" t="str">
            <v>Herr</v>
          </cell>
          <cell r="H123" t="str">
            <v xml:space="preserve"> </v>
          </cell>
          <cell r="I123">
            <v>0</v>
          </cell>
          <cell r="J123" t="str">
            <v>Carlo</v>
          </cell>
          <cell r="K123" t="str">
            <v>Tesori</v>
          </cell>
          <cell r="L123">
            <v>0</v>
          </cell>
          <cell r="M123" t="str">
            <v>Am Hambuch 10</v>
          </cell>
          <cell r="N123">
            <v>0</v>
          </cell>
          <cell r="O123">
            <v>53340</v>
          </cell>
          <cell r="P123" t="str">
            <v>Meckenheim</v>
          </cell>
          <cell r="Q123">
            <v>0</v>
          </cell>
          <cell r="R123">
            <v>220</v>
          </cell>
          <cell r="S123">
            <v>41446</v>
          </cell>
          <cell r="T123">
            <v>220</v>
          </cell>
          <cell r="U123">
            <v>0</v>
          </cell>
          <cell r="V123">
            <v>41437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 t="str">
            <v>carlo.tesori@elt.it</v>
          </cell>
          <cell r="AC123">
            <v>0</v>
          </cell>
          <cell r="AD123">
            <v>0</v>
          </cell>
          <cell r="AE123">
            <v>0</v>
          </cell>
        </row>
        <row r="124">
          <cell r="B124">
            <v>123</v>
          </cell>
          <cell r="C124" t="str">
            <v>Industrie</v>
          </cell>
          <cell r="D124">
            <v>1</v>
          </cell>
          <cell r="E124">
            <v>0</v>
          </cell>
          <cell r="F124" t="str">
            <v>ELETTRONICA GmbH</v>
          </cell>
          <cell r="G124" t="str">
            <v>Herr</v>
          </cell>
          <cell r="H124" t="str">
            <v xml:space="preserve"> </v>
          </cell>
          <cell r="I124">
            <v>0</v>
          </cell>
          <cell r="J124" t="str">
            <v>Alessandro</v>
          </cell>
          <cell r="K124" t="str">
            <v>Albertoni</v>
          </cell>
          <cell r="L124">
            <v>0</v>
          </cell>
          <cell r="M124" t="str">
            <v>Am Hambuch 10</v>
          </cell>
          <cell r="N124">
            <v>0</v>
          </cell>
          <cell r="O124">
            <v>53340</v>
          </cell>
          <cell r="P124" t="str">
            <v>Meckenheim</v>
          </cell>
          <cell r="Q124">
            <v>0</v>
          </cell>
          <cell r="R124">
            <v>220</v>
          </cell>
          <cell r="S124">
            <v>41446</v>
          </cell>
          <cell r="T124">
            <v>220</v>
          </cell>
          <cell r="U124">
            <v>0</v>
          </cell>
          <cell r="V124">
            <v>41437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 t="str">
            <v>S.Mueller@elettronica.de</v>
          </cell>
          <cell r="AC124">
            <v>0</v>
          </cell>
          <cell r="AD124">
            <v>0</v>
          </cell>
          <cell r="AE124">
            <v>0</v>
          </cell>
        </row>
        <row r="125">
          <cell r="B125">
            <v>124</v>
          </cell>
          <cell r="C125" t="str">
            <v>Aussteller</v>
          </cell>
          <cell r="D125">
            <v>11</v>
          </cell>
          <cell r="E125">
            <v>0</v>
          </cell>
          <cell r="F125" t="str">
            <v>ELETTRONICA GmbH</v>
          </cell>
          <cell r="G125" t="str">
            <v>Frau</v>
          </cell>
          <cell r="H125" t="str">
            <v xml:space="preserve"> </v>
          </cell>
          <cell r="I125">
            <v>0</v>
          </cell>
          <cell r="J125" t="str">
            <v>Sabrina</v>
          </cell>
          <cell r="K125" t="str">
            <v>Müller</v>
          </cell>
          <cell r="L125">
            <v>0</v>
          </cell>
          <cell r="M125" t="str">
            <v>Am Hambuch 10</v>
          </cell>
          <cell r="N125">
            <v>0</v>
          </cell>
          <cell r="O125">
            <v>53340</v>
          </cell>
          <cell r="P125" t="str">
            <v>Meckenheim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41437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 t="str">
            <v>S.Mueller@elettronica.de</v>
          </cell>
          <cell r="AC125">
            <v>0</v>
          </cell>
          <cell r="AD125">
            <v>0</v>
          </cell>
          <cell r="AE125">
            <v>0</v>
          </cell>
        </row>
        <row r="126">
          <cell r="B126">
            <v>125</v>
          </cell>
          <cell r="C126" t="str">
            <v>Referent</v>
          </cell>
          <cell r="D126">
            <v>10</v>
          </cell>
          <cell r="E126">
            <v>0</v>
          </cell>
          <cell r="F126" t="str">
            <v>ELETTRONICA GmbH</v>
          </cell>
          <cell r="G126" t="str">
            <v>Herr</v>
          </cell>
          <cell r="H126" t="str">
            <v xml:space="preserve"> </v>
          </cell>
          <cell r="I126">
            <v>0</v>
          </cell>
          <cell r="J126" t="str">
            <v>Kai</v>
          </cell>
          <cell r="K126" t="str">
            <v>Linsmann</v>
          </cell>
          <cell r="L126">
            <v>0</v>
          </cell>
          <cell r="M126" t="str">
            <v>Am Hambuch 10</v>
          </cell>
          <cell r="N126">
            <v>0</v>
          </cell>
          <cell r="O126">
            <v>53340</v>
          </cell>
          <cell r="P126" t="str">
            <v>Meckenheim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41437</v>
          </cell>
          <cell r="W126">
            <v>0</v>
          </cell>
          <cell r="X126">
            <v>0</v>
          </cell>
          <cell r="Y126">
            <v>0</v>
          </cell>
          <cell r="Z126">
            <v>1</v>
          </cell>
          <cell r="AA126">
            <v>0</v>
          </cell>
          <cell r="AB126" t="str">
            <v>k.linsmann@elettronica.de</v>
          </cell>
          <cell r="AC126">
            <v>0</v>
          </cell>
          <cell r="AD126">
            <v>0</v>
          </cell>
          <cell r="AE126">
            <v>0</v>
          </cell>
        </row>
        <row r="127">
          <cell r="B127">
            <v>126</v>
          </cell>
          <cell r="C127" t="str">
            <v>Militär/Ämterseite</v>
          </cell>
          <cell r="D127">
            <v>6</v>
          </cell>
          <cell r="E127">
            <v>0</v>
          </cell>
          <cell r="F127" t="str">
            <v>Bundeswehr - Kommando Heer</v>
          </cell>
          <cell r="G127" t="str">
            <v>Herr</v>
          </cell>
          <cell r="H127" t="str">
            <v xml:space="preserve"> </v>
          </cell>
          <cell r="I127">
            <v>0</v>
          </cell>
          <cell r="J127" t="str">
            <v>Malte</v>
          </cell>
          <cell r="K127" t="str">
            <v>Raschulewski</v>
          </cell>
          <cell r="L127">
            <v>0</v>
          </cell>
          <cell r="M127" t="str">
            <v>Von Kuhl-Str. 70</v>
          </cell>
          <cell r="N127">
            <v>0</v>
          </cell>
          <cell r="O127">
            <v>56070</v>
          </cell>
          <cell r="P127" t="str">
            <v>Koblenz</v>
          </cell>
          <cell r="Q127">
            <v>0</v>
          </cell>
          <cell r="R127">
            <v>165</v>
          </cell>
          <cell r="S127">
            <v>41443</v>
          </cell>
          <cell r="T127">
            <v>165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 t="str">
            <v>malteraschulewski@bundeswehr.org</v>
          </cell>
          <cell r="AC127">
            <v>0</v>
          </cell>
          <cell r="AD127">
            <v>0</v>
          </cell>
          <cell r="AE127">
            <v>0</v>
          </cell>
        </row>
        <row r="128">
          <cell r="B128">
            <v>127</v>
          </cell>
          <cell r="C128" t="str">
            <v>Industrie</v>
          </cell>
          <cell r="D128">
            <v>1</v>
          </cell>
          <cell r="E128">
            <v>0</v>
          </cell>
          <cell r="F128" t="str">
            <v>Sekai Europe GmbH</v>
          </cell>
          <cell r="G128" t="str">
            <v>Herr</v>
          </cell>
          <cell r="H128" t="str">
            <v xml:space="preserve"> </v>
          </cell>
          <cell r="I128">
            <v>0</v>
          </cell>
          <cell r="J128" t="str">
            <v>Willy</v>
          </cell>
          <cell r="K128" t="str">
            <v>Hoheisel</v>
          </cell>
          <cell r="L128">
            <v>0</v>
          </cell>
          <cell r="M128" t="str">
            <v>Am Marienhof 2</v>
          </cell>
          <cell r="N128">
            <v>0</v>
          </cell>
          <cell r="O128">
            <v>22880</v>
          </cell>
          <cell r="P128" t="str">
            <v>Wedel</v>
          </cell>
          <cell r="Q128">
            <v>0</v>
          </cell>
          <cell r="R128">
            <v>220</v>
          </cell>
          <cell r="S128">
            <v>41438</v>
          </cell>
          <cell r="T128">
            <v>220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 t="str">
            <v>willy.hoheisel@sekai-electronics.com</v>
          </cell>
          <cell r="AC128">
            <v>0</v>
          </cell>
          <cell r="AD128">
            <v>0</v>
          </cell>
          <cell r="AE128">
            <v>0</v>
          </cell>
        </row>
        <row r="129">
          <cell r="B129">
            <v>128</v>
          </cell>
          <cell r="C129" t="str">
            <v>Industrie</v>
          </cell>
          <cell r="D129">
            <v>1</v>
          </cell>
          <cell r="E129">
            <v>0</v>
          </cell>
          <cell r="F129" t="str">
            <v>ESG Elektroniksystem-und Logistik GmbH</v>
          </cell>
          <cell r="G129" t="str">
            <v>Herr</v>
          </cell>
          <cell r="H129" t="str">
            <v xml:space="preserve"> </v>
          </cell>
          <cell r="I129">
            <v>0</v>
          </cell>
          <cell r="J129" t="str">
            <v>Wolfgang</v>
          </cell>
          <cell r="K129" t="str">
            <v>Turnwald</v>
          </cell>
          <cell r="L129">
            <v>0</v>
          </cell>
          <cell r="M129" t="str">
            <v>Borsigallee 2</v>
          </cell>
          <cell r="N129">
            <v>0</v>
          </cell>
          <cell r="O129">
            <v>53125</v>
          </cell>
          <cell r="P129" t="str">
            <v>Bonn</v>
          </cell>
          <cell r="Q129">
            <v>0</v>
          </cell>
          <cell r="R129">
            <v>220</v>
          </cell>
          <cell r="S129">
            <v>41438</v>
          </cell>
          <cell r="T129">
            <v>220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 t="str">
            <v>wolfgang.turnwald@esg.de</v>
          </cell>
          <cell r="AC129">
            <v>0</v>
          </cell>
          <cell r="AD129">
            <v>0</v>
          </cell>
          <cell r="AE129">
            <v>0</v>
          </cell>
        </row>
        <row r="130">
          <cell r="B130">
            <v>129</v>
          </cell>
          <cell r="C130" t="str">
            <v>Referent</v>
          </cell>
          <cell r="D130">
            <v>10</v>
          </cell>
          <cell r="E130">
            <v>0</v>
          </cell>
          <cell r="F130" t="str">
            <v>WTD 61 ML</v>
          </cell>
          <cell r="G130" t="str">
            <v>Herr</v>
          </cell>
          <cell r="H130" t="str">
            <v>TORR Dipl.-Ing.</v>
          </cell>
          <cell r="I130">
            <v>0</v>
          </cell>
          <cell r="J130" t="str">
            <v>Bernhard</v>
          </cell>
          <cell r="K130" t="str">
            <v>Reppelmund</v>
          </cell>
          <cell r="L130">
            <v>0</v>
          </cell>
          <cell r="M130" t="str">
            <v>Flugplatz</v>
          </cell>
          <cell r="N130">
            <v>0</v>
          </cell>
          <cell r="O130">
            <v>85077</v>
          </cell>
          <cell r="P130" t="str">
            <v>Manching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 t="str">
            <v>Grosse Klus</v>
          </cell>
          <cell r="X130">
            <v>0</v>
          </cell>
          <cell r="Y130">
            <v>0</v>
          </cell>
          <cell r="Z130">
            <v>1</v>
          </cell>
          <cell r="AA130">
            <v>0</v>
          </cell>
          <cell r="AB130" t="str">
            <v>BernhardReppelmund@bundeswehr.org</v>
          </cell>
          <cell r="AC130">
            <v>0</v>
          </cell>
          <cell r="AD130">
            <v>0</v>
          </cell>
          <cell r="AE130">
            <v>0</v>
          </cell>
        </row>
        <row r="131">
          <cell r="B131">
            <v>130</v>
          </cell>
          <cell r="C131" t="str">
            <v>Referent</v>
          </cell>
          <cell r="D131">
            <v>10</v>
          </cell>
          <cell r="E131">
            <v>0</v>
          </cell>
          <cell r="F131" t="str">
            <v>BMVg FüS III 1</v>
          </cell>
          <cell r="G131" t="str">
            <v>Herr</v>
          </cell>
          <cell r="H131" t="str">
            <v xml:space="preserve"> </v>
          </cell>
          <cell r="I131" t="str">
            <v>OTL</v>
          </cell>
          <cell r="J131" t="str">
            <v>Jochen</v>
          </cell>
          <cell r="K131" t="str">
            <v>Walter</v>
          </cell>
          <cell r="L131">
            <v>0</v>
          </cell>
          <cell r="M131" t="str">
            <v>Postfach 13 28</v>
          </cell>
          <cell r="N131">
            <v>0</v>
          </cell>
          <cell r="O131">
            <v>53003</v>
          </cell>
          <cell r="P131" t="str">
            <v>Bonn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 t="str">
            <v>Ambiente</v>
          </cell>
          <cell r="X131">
            <v>0</v>
          </cell>
          <cell r="Y131">
            <v>0</v>
          </cell>
          <cell r="Z131">
            <v>1</v>
          </cell>
          <cell r="AA131">
            <v>0</v>
          </cell>
          <cell r="AB131" t="str">
            <v>JochenWalter@BMVg.BUND.DE</v>
          </cell>
          <cell r="AC131">
            <v>0</v>
          </cell>
          <cell r="AD131">
            <v>0</v>
          </cell>
          <cell r="AE131">
            <v>0</v>
          </cell>
        </row>
        <row r="132">
          <cell r="B132">
            <v>131</v>
          </cell>
          <cell r="C132" t="str">
            <v>Referent</v>
          </cell>
          <cell r="D132">
            <v>10</v>
          </cell>
          <cell r="E132">
            <v>0</v>
          </cell>
          <cell r="F132" t="str">
            <v>Eurocopter Deutschland GmbH</v>
          </cell>
          <cell r="G132" t="str">
            <v>Herr</v>
          </cell>
          <cell r="H132" t="str">
            <v xml:space="preserve"> </v>
          </cell>
          <cell r="I132">
            <v>0</v>
          </cell>
          <cell r="J132" t="str">
            <v>Wolfgang</v>
          </cell>
          <cell r="K132" t="str">
            <v>Schieferer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1</v>
          </cell>
          <cell r="AA132">
            <v>0</v>
          </cell>
          <cell r="AB132" t="str">
            <v>Wolfgang.Schieferer@eurocopter.com</v>
          </cell>
          <cell r="AC132">
            <v>0</v>
          </cell>
          <cell r="AD132">
            <v>0</v>
          </cell>
          <cell r="AE132">
            <v>0</v>
          </cell>
        </row>
        <row r="133">
          <cell r="B133">
            <v>132</v>
          </cell>
          <cell r="C133" t="str">
            <v>Referent</v>
          </cell>
          <cell r="D133">
            <v>10</v>
          </cell>
          <cell r="E133">
            <v>0</v>
          </cell>
          <cell r="F133" t="str">
            <v>HFlgWaS</v>
          </cell>
          <cell r="G133" t="str">
            <v>Herr</v>
          </cell>
          <cell r="H133" t="str">
            <v xml:space="preserve"> </v>
          </cell>
          <cell r="I133" t="str">
            <v>Oberst</v>
          </cell>
          <cell r="J133" t="str">
            <v>Hans Peter</v>
          </cell>
          <cell r="K133" t="str">
            <v>Grathwol</v>
          </cell>
          <cell r="L133">
            <v>0</v>
          </cell>
          <cell r="M133" t="str">
            <v>Postfach 1166</v>
          </cell>
          <cell r="N133">
            <v>0</v>
          </cell>
          <cell r="O133">
            <v>31667</v>
          </cell>
          <cell r="P133" t="str">
            <v>Bückeburg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</v>
          </cell>
          <cell r="AA133">
            <v>0</v>
          </cell>
          <cell r="AB133" t="str">
            <v>HansPeterGrathwol@bundeswehr.org</v>
          </cell>
          <cell r="AC133">
            <v>0</v>
          </cell>
          <cell r="AD133">
            <v>0</v>
          </cell>
          <cell r="AE133">
            <v>0</v>
          </cell>
        </row>
        <row r="134">
          <cell r="B134">
            <v>133</v>
          </cell>
          <cell r="C134" t="str">
            <v>Referent</v>
          </cell>
          <cell r="D134">
            <v>10</v>
          </cell>
          <cell r="E134">
            <v>0</v>
          </cell>
          <cell r="F134" t="str">
            <v>Bundespolizei - Fliegergruppe</v>
          </cell>
          <cell r="G134" t="str">
            <v>Herr</v>
          </cell>
          <cell r="H134" t="str">
            <v xml:space="preserve"> </v>
          </cell>
          <cell r="I134" t="str">
            <v>POR</v>
          </cell>
          <cell r="J134" t="str">
            <v>Tobias</v>
          </cell>
          <cell r="K134" t="str">
            <v>Schönherr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1</v>
          </cell>
          <cell r="AA134">
            <v>0</v>
          </cell>
          <cell r="AB134" t="str">
            <v>Tobias.Schoenherr@polizei.bund.de</v>
          </cell>
          <cell r="AC134">
            <v>0</v>
          </cell>
          <cell r="AD134">
            <v>0</v>
          </cell>
          <cell r="AE134">
            <v>0</v>
          </cell>
        </row>
        <row r="135">
          <cell r="B135">
            <v>134</v>
          </cell>
          <cell r="C135" t="str">
            <v>Referent</v>
          </cell>
          <cell r="D135">
            <v>10</v>
          </cell>
          <cell r="E135">
            <v>0</v>
          </cell>
          <cell r="F135" t="str">
            <v>CAE Elektronik GmH</v>
          </cell>
          <cell r="G135" t="str">
            <v>Herr</v>
          </cell>
          <cell r="H135" t="str">
            <v xml:space="preserve"> </v>
          </cell>
          <cell r="I135">
            <v>0</v>
          </cell>
          <cell r="J135" t="str">
            <v>Nicolaus</v>
          </cell>
          <cell r="K135" t="str">
            <v>Fürsen</v>
          </cell>
          <cell r="L135">
            <v>0</v>
          </cell>
          <cell r="M135" t="str">
            <v>Steinfurt 11</v>
          </cell>
          <cell r="N135">
            <v>0</v>
          </cell>
          <cell r="O135">
            <v>52222</v>
          </cell>
          <cell r="P135" t="str">
            <v>Stolberg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 t="str">
            <v>Am Schlosstor</v>
          </cell>
          <cell r="X135">
            <v>0</v>
          </cell>
          <cell r="Y135">
            <v>0</v>
          </cell>
          <cell r="Z135">
            <v>1</v>
          </cell>
          <cell r="AA135">
            <v>0</v>
          </cell>
          <cell r="AB135" t="str">
            <v>nicolaus.fuersen@cae.com</v>
          </cell>
          <cell r="AC135">
            <v>0</v>
          </cell>
          <cell r="AD135">
            <v>0</v>
          </cell>
          <cell r="AE135">
            <v>0</v>
          </cell>
        </row>
        <row r="136">
          <cell r="B136">
            <v>135</v>
          </cell>
          <cell r="C136" t="str">
            <v>Referent</v>
          </cell>
          <cell r="D136">
            <v>10</v>
          </cell>
          <cell r="E136">
            <v>0</v>
          </cell>
          <cell r="F136" t="str">
            <v>EinsFüKdoBw</v>
          </cell>
          <cell r="G136" t="str">
            <v>Herr</v>
          </cell>
          <cell r="H136" t="str">
            <v xml:space="preserve"> </v>
          </cell>
          <cell r="I136" t="str">
            <v>Kapitän zur See</v>
          </cell>
          <cell r="J136" t="str">
            <v>Jens</v>
          </cell>
          <cell r="K136" t="str">
            <v>Nemeyer</v>
          </cell>
          <cell r="L136">
            <v>0</v>
          </cell>
          <cell r="M136" t="str">
            <v>Werderscher Damm 21 - 29</v>
          </cell>
          <cell r="N136">
            <v>0</v>
          </cell>
          <cell r="O136">
            <v>14409</v>
          </cell>
          <cell r="P136" t="str">
            <v>Potsdamm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 t="str">
            <v>Ambiente</v>
          </cell>
          <cell r="X136">
            <v>0</v>
          </cell>
          <cell r="Y136">
            <v>0</v>
          </cell>
          <cell r="Z136">
            <v>1</v>
          </cell>
          <cell r="AA136">
            <v>0</v>
          </cell>
          <cell r="AB136" t="str">
            <v>JensNemeyer@bundeswehr.org</v>
          </cell>
          <cell r="AC136">
            <v>0</v>
          </cell>
          <cell r="AD136">
            <v>0</v>
          </cell>
          <cell r="AE136">
            <v>0</v>
          </cell>
        </row>
        <row r="137">
          <cell r="B137">
            <v>136</v>
          </cell>
          <cell r="C137" t="str">
            <v>Referent</v>
          </cell>
          <cell r="D137">
            <v>10</v>
          </cell>
          <cell r="E137">
            <v>0</v>
          </cell>
          <cell r="F137" t="str">
            <v>KpfHubschrRgt 36</v>
          </cell>
          <cell r="G137" t="str">
            <v>Herr</v>
          </cell>
          <cell r="H137" t="str">
            <v xml:space="preserve"> </v>
          </cell>
          <cell r="I137" t="str">
            <v>Oberst</v>
          </cell>
          <cell r="J137" t="str">
            <v>Ulrich</v>
          </cell>
          <cell r="K137" t="str">
            <v>Ott</v>
          </cell>
          <cell r="L137">
            <v>0</v>
          </cell>
          <cell r="M137" t="str">
            <v>Berlinerstrasse 100</v>
          </cell>
          <cell r="N137">
            <v>0</v>
          </cell>
          <cell r="O137">
            <v>34560</v>
          </cell>
          <cell r="P137" t="str">
            <v>Fritzlar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1</v>
          </cell>
          <cell r="AA137">
            <v>0</v>
          </cell>
          <cell r="AB137" t="str">
            <v>ulrichwernerott@bundeswehr.org</v>
          </cell>
          <cell r="AC137">
            <v>0</v>
          </cell>
          <cell r="AD137">
            <v>0</v>
          </cell>
          <cell r="AE137">
            <v>0</v>
          </cell>
        </row>
        <row r="138">
          <cell r="B138">
            <v>137</v>
          </cell>
          <cell r="C138" t="str">
            <v>Referent</v>
          </cell>
          <cell r="D138">
            <v>10</v>
          </cell>
          <cell r="E138">
            <v>0</v>
          </cell>
          <cell r="F138" t="str">
            <v>French Navy - 33Th Squardron</v>
          </cell>
          <cell r="G138" t="str">
            <v>Herr</v>
          </cell>
          <cell r="H138" t="str">
            <v xml:space="preserve"> </v>
          </cell>
          <cell r="I138" t="str">
            <v>Capitaine</v>
          </cell>
          <cell r="J138" t="str">
            <v>Jérôme</v>
          </cell>
          <cell r="K138" t="str">
            <v>Dubois</v>
          </cell>
          <cell r="L138">
            <v>0</v>
          </cell>
          <cell r="M138" t="str">
            <v>CC 650</v>
          </cell>
          <cell r="N138" t="str">
            <v>FR</v>
          </cell>
          <cell r="O138">
            <v>29240</v>
          </cell>
          <cell r="P138" t="str">
            <v>Brest Cedex 9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 t="str">
            <v>Ambiente</v>
          </cell>
          <cell r="X138">
            <v>0</v>
          </cell>
          <cell r="Y138">
            <v>0</v>
          </cell>
          <cell r="Z138">
            <v>1</v>
          </cell>
          <cell r="AA138">
            <v>0</v>
          </cell>
          <cell r="AB138" t="str">
            <v>jerome-p.dubois@intradef.gouv.fr</v>
          </cell>
          <cell r="AC138">
            <v>0</v>
          </cell>
          <cell r="AD138">
            <v>0</v>
          </cell>
          <cell r="AE138">
            <v>0</v>
          </cell>
        </row>
        <row r="139">
          <cell r="B139">
            <v>138</v>
          </cell>
          <cell r="C139" t="str">
            <v>Referent</v>
          </cell>
          <cell r="D139">
            <v>10</v>
          </cell>
          <cell r="E139">
            <v>0</v>
          </cell>
          <cell r="F139" t="str">
            <v>HSG 64</v>
          </cell>
          <cell r="G139" t="str">
            <v>Herr</v>
          </cell>
          <cell r="H139" t="str">
            <v xml:space="preserve"> </v>
          </cell>
          <cell r="I139" t="str">
            <v>OTL</v>
          </cell>
          <cell r="J139" t="str">
            <v>Alexander</v>
          </cell>
          <cell r="K139" t="str">
            <v>Hanekamp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1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</row>
        <row r="140">
          <cell r="B140">
            <v>139</v>
          </cell>
          <cell r="C140" t="str">
            <v>Referent</v>
          </cell>
          <cell r="D140">
            <v>10</v>
          </cell>
          <cell r="E140">
            <v>0</v>
          </cell>
          <cell r="F140" t="str">
            <v>HSG 64</v>
          </cell>
          <cell r="G140" t="str">
            <v>Herr</v>
          </cell>
          <cell r="H140" t="str">
            <v xml:space="preserve"> </v>
          </cell>
          <cell r="I140" t="str">
            <v>Oberst</v>
          </cell>
          <cell r="J140" t="str">
            <v>Frank</v>
          </cell>
          <cell r="K140" t="str">
            <v>Best</v>
          </cell>
          <cell r="L140">
            <v>0</v>
          </cell>
          <cell r="M140" t="str">
            <v>Walperthoferstr. 13</v>
          </cell>
          <cell r="N140">
            <v>0</v>
          </cell>
          <cell r="O140">
            <v>88471</v>
          </cell>
          <cell r="P140" t="str">
            <v>Laupheim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1</v>
          </cell>
          <cell r="AA140">
            <v>0</v>
          </cell>
          <cell r="AB140" t="str">
            <v>frankbest@bundeswehr.org</v>
          </cell>
          <cell r="AC140">
            <v>0</v>
          </cell>
          <cell r="AD140">
            <v>0</v>
          </cell>
          <cell r="AE140">
            <v>0</v>
          </cell>
        </row>
        <row r="141">
          <cell r="B141">
            <v>140</v>
          </cell>
          <cell r="C141" t="str">
            <v>Referent</v>
          </cell>
          <cell r="D141">
            <v>10</v>
          </cell>
          <cell r="E141">
            <v>0</v>
          </cell>
          <cell r="F141" t="str">
            <v>HFlgWaS</v>
          </cell>
          <cell r="G141" t="str">
            <v>Herr</v>
          </cell>
          <cell r="H141" t="str">
            <v xml:space="preserve"> </v>
          </cell>
          <cell r="I141" t="str">
            <v>Oberst i.G.</v>
          </cell>
          <cell r="J141" t="str">
            <v>Hans-Heinrich</v>
          </cell>
          <cell r="K141" t="str">
            <v>Matthies</v>
          </cell>
          <cell r="L141">
            <v>0</v>
          </cell>
          <cell r="M141" t="str">
            <v>Postfach 11 66</v>
          </cell>
          <cell r="N141">
            <v>0</v>
          </cell>
          <cell r="O141">
            <v>31675</v>
          </cell>
          <cell r="P141" t="str">
            <v>Bückeburg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1</v>
          </cell>
          <cell r="AA141">
            <v>0</v>
          </cell>
          <cell r="AB141" t="str">
            <v>hansheinrichmatthies@bundeswehr.org</v>
          </cell>
          <cell r="AC141">
            <v>0</v>
          </cell>
          <cell r="AD141">
            <v>0</v>
          </cell>
          <cell r="AE141">
            <v>0</v>
          </cell>
        </row>
        <row r="142">
          <cell r="B142">
            <v>141</v>
          </cell>
          <cell r="C142" t="str">
            <v>Referent</v>
          </cell>
          <cell r="D142">
            <v>10</v>
          </cell>
          <cell r="E142">
            <v>0</v>
          </cell>
          <cell r="F142" t="str">
            <v>KdoLw</v>
          </cell>
          <cell r="G142" t="str">
            <v>Herr</v>
          </cell>
          <cell r="H142" t="str">
            <v xml:space="preserve"> </v>
          </cell>
          <cell r="I142" t="str">
            <v>Oberst i.G.</v>
          </cell>
          <cell r="J142" t="str">
            <v>Christian</v>
          </cell>
          <cell r="K142" t="str">
            <v>Leitges</v>
          </cell>
          <cell r="L142">
            <v>0</v>
          </cell>
          <cell r="M142" t="str">
            <v>Kladower Damm 182-222</v>
          </cell>
          <cell r="N142">
            <v>0</v>
          </cell>
          <cell r="O142">
            <v>14089</v>
          </cell>
          <cell r="P142" t="str">
            <v>Berlin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 t="str">
            <v>Kronprinz</v>
          </cell>
          <cell r="X142">
            <v>0</v>
          </cell>
          <cell r="Y142">
            <v>0</v>
          </cell>
          <cell r="Z142">
            <v>1</v>
          </cell>
          <cell r="AA142">
            <v>0</v>
          </cell>
          <cell r="AB142" t="str">
            <v>christian1leitges@bundeswehr.org</v>
          </cell>
          <cell r="AC142">
            <v>0</v>
          </cell>
          <cell r="AD142">
            <v>0</v>
          </cell>
          <cell r="AE142">
            <v>0</v>
          </cell>
        </row>
        <row r="143">
          <cell r="B143">
            <v>142</v>
          </cell>
          <cell r="C143" t="str">
            <v>Aussteller</v>
          </cell>
          <cell r="D143">
            <v>11</v>
          </cell>
          <cell r="E143">
            <v>0</v>
          </cell>
          <cell r="F143" t="str">
            <v>Autoflug GmbH</v>
          </cell>
          <cell r="G143" t="str">
            <v>Herr</v>
          </cell>
          <cell r="H143" t="str">
            <v xml:space="preserve"> </v>
          </cell>
          <cell r="I143">
            <v>0</v>
          </cell>
          <cell r="J143" t="str">
            <v>Björn</v>
          </cell>
          <cell r="K143" t="str">
            <v>Kanstorf</v>
          </cell>
          <cell r="L143">
            <v>0</v>
          </cell>
          <cell r="M143" t="str">
            <v>Industriestr. 10</v>
          </cell>
          <cell r="N143">
            <v>0</v>
          </cell>
          <cell r="O143">
            <v>25462</v>
          </cell>
          <cell r="P143" t="str">
            <v>Rellingen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 t="str">
            <v>0049 4101 307 362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</row>
        <row r="144">
          <cell r="B144">
            <v>143</v>
          </cell>
          <cell r="C144" t="str">
            <v>Referent</v>
          </cell>
          <cell r="D144">
            <v>10</v>
          </cell>
          <cell r="E144">
            <v>0</v>
          </cell>
          <cell r="F144" t="str">
            <v xml:space="preserve">Deutsches Zentrum für Luft- und Raumfahrt </v>
          </cell>
          <cell r="G144" t="str">
            <v>Herr</v>
          </cell>
          <cell r="H144" t="str">
            <v>Dr.</v>
          </cell>
          <cell r="I144">
            <v>0</v>
          </cell>
          <cell r="J144" t="str">
            <v>Wolfgang</v>
          </cell>
          <cell r="K144" t="str">
            <v>von Grünhagen</v>
          </cell>
          <cell r="L144">
            <v>0</v>
          </cell>
          <cell r="M144" t="str">
            <v>Lilienthalplatz 7</v>
          </cell>
          <cell r="N144">
            <v>0</v>
          </cell>
          <cell r="O144">
            <v>38108</v>
          </cell>
          <cell r="P144" t="str">
            <v>Braunschweig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 t="str">
            <v>Bemfert</v>
          </cell>
          <cell r="X144">
            <v>0</v>
          </cell>
          <cell r="Y144" t="str">
            <v>abgesagt!</v>
          </cell>
          <cell r="Z144">
            <v>1</v>
          </cell>
          <cell r="AA144">
            <v>0</v>
          </cell>
          <cell r="AB144" t="str">
            <v>wolfgang.gruenhagen@dlr.de</v>
          </cell>
          <cell r="AC144">
            <v>0</v>
          </cell>
          <cell r="AD144">
            <v>0</v>
          </cell>
          <cell r="AE144">
            <v>0</v>
          </cell>
        </row>
        <row r="145">
          <cell r="B145">
            <v>144</v>
          </cell>
          <cell r="C145" t="str">
            <v>Referent</v>
          </cell>
          <cell r="D145">
            <v>10</v>
          </cell>
          <cell r="E145">
            <v>0</v>
          </cell>
          <cell r="F145" t="str">
            <v xml:space="preserve">Deutsches Zentrum für Luft- und Raumfahrt </v>
          </cell>
          <cell r="G145" t="str">
            <v>Herr</v>
          </cell>
          <cell r="H145" t="str">
            <v xml:space="preserve"> </v>
          </cell>
          <cell r="I145">
            <v>0</v>
          </cell>
          <cell r="J145" t="str">
            <v>Horst</v>
          </cell>
          <cell r="K145" t="str">
            <v>Rieker</v>
          </cell>
          <cell r="L145">
            <v>0</v>
          </cell>
          <cell r="M145" t="str">
            <v>Lilienthalplatz 7</v>
          </cell>
          <cell r="N145">
            <v>0</v>
          </cell>
          <cell r="O145">
            <v>38108</v>
          </cell>
          <cell r="P145" t="str">
            <v>Braunschweig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1</v>
          </cell>
          <cell r="AA145">
            <v>0</v>
          </cell>
          <cell r="AB145" t="str">
            <v>horst.rieker@dlr.de</v>
          </cell>
          <cell r="AC145">
            <v>0</v>
          </cell>
          <cell r="AD145">
            <v>0</v>
          </cell>
          <cell r="AE145">
            <v>0</v>
          </cell>
        </row>
        <row r="146">
          <cell r="B146">
            <v>145</v>
          </cell>
          <cell r="C146" t="str">
            <v>Referent</v>
          </cell>
          <cell r="D146">
            <v>10</v>
          </cell>
          <cell r="E146">
            <v>0</v>
          </cell>
          <cell r="F146" t="str">
            <v>CAE Elektronik GmH</v>
          </cell>
          <cell r="G146" t="str">
            <v>Herr</v>
          </cell>
          <cell r="H146" t="str">
            <v xml:space="preserve"> </v>
          </cell>
          <cell r="I146">
            <v>0</v>
          </cell>
          <cell r="J146" t="str">
            <v>Philippe</v>
          </cell>
          <cell r="K146" t="str">
            <v>Perey</v>
          </cell>
          <cell r="L146">
            <v>0</v>
          </cell>
          <cell r="M146" t="str">
            <v>Steinfurt 11</v>
          </cell>
          <cell r="N146">
            <v>0</v>
          </cell>
          <cell r="O146">
            <v>52222</v>
          </cell>
          <cell r="P146" t="str">
            <v>Stolberg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1</v>
          </cell>
          <cell r="AA146">
            <v>0</v>
          </cell>
          <cell r="AB146" t="str">
            <v>martin.seger@cae.com</v>
          </cell>
          <cell r="AC146">
            <v>0</v>
          </cell>
          <cell r="AD146">
            <v>0</v>
          </cell>
          <cell r="AE146">
            <v>0</v>
          </cell>
        </row>
        <row r="147">
          <cell r="B147">
            <v>146</v>
          </cell>
          <cell r="C147" t="str">
            <v>Referent</v>
          </cell>
          <cell r="D147">
            <v>10</v>
          </cell>
          <cell r="E147">
            <v>0</v>
          </cell>
          <cell r="F147" t="str">
            <v>Joint Helicopter Command</v>
          </cell>
          <cell r="G147" t="str">
            <v>Herr</v>
          </cell>
          <cell r="H147" t="str">
            <v xml:space="preserve"> </v>
          </cell>
          <cell r="I147" t="str">
            <v>Colonel</v>
          </cell>
          <cell r="J147" t="str">
            <v>Peter</v>
          </cell>
          <cell r="K147" t="str">
            <v>Eadie</v>
          </cell>
          <cell r="L147">
            <v>0</v>
          </cell>
          <cell r="M147" t="str">
            <v>IDL 417, Marlborough Lines, Rammilies Building</v>
          </cell>
          <cell r="N147" t="str">
            <v>UK</v>
          </cell>
          <cell r="O147">
            <v>0</v>
          </cell>
          <cell r="P147" t="str">
            <v>Andover, Hampshire, SP11 8HT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</row>
        <row r="148">
          <cell r="B148">
            <v>147</v>
          </cell>
          <cell r="C148" t="str">
            <v>Militär/Ämterseite</v>
          </cell>
          <cell r="D148">
            <v>6</v>
          </cell>
          <cell r="E148">
            <v>0</v>
          </cell>
          <cell r="F148" t="str">
            <v>SHY-DHFS Standards OC</v>
          </cell>
          <cell r="G148" t="str">
            <v>Herr</v>
          </cell>
          <cell r="H148" t="str">
            <v xml:space="preserve"> </v>
          </cell>
          <cell r="I148" t="str">
            <v>Lt Cdr</v>
          </cell>
          <cell r="J148" t="str">
            <v>William</v>
          </cell>
          <cell r="K148" t="str">
            <v>Robley</v>
          </cell>
          <cell r="L148">
            <v>0</v>
          </cell>
          <cell r="M148" t="str">
            <v>RAF Shawbury</v>
          </cell>
          <cell r="N148" t="str">
            <v>UK</v>
          </cell>
          <cell r="O148" t="str">
            <v>Shrewsbury Shropshire</v>
          </cell>
          <cell r="P148">
            <v>0</v>
          </cell>
          <cell r="Q148" t="str">
            <v>SY4 4DZ United Kingdom</v>
          </cell>
          <cell r="R148">
            <v>0</v>
          </cell>
          <cell r="S148">
            <v>0</v>
          </cell>
          <cell r="T148">
            <v>165</v>
          </cell>
          <cell r="U148">
            <v>0</v>
          </cell>
          <cell r="V148">
            <v>41464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 t="str">
            <v>william.robley638@mod.uk</v>
          </cell>
          <cell r="AC148">
            <v>0</v>
          </cell>
          <cell r="AD148" t="str">
            <v>LtCdr William Robley</v>
          </cell>
          <cell r="AE148">
            <v>0</v>
          </cell>
        </row>
        <row r="149">
          <cell r="B149">
            <v>148</v>
          </cell>
          <cell r="C149" t="str">
            <v>Militär/Ämterseite</v>
          </cell>
          <cell r="D149">
            <v>6</v>
          </cell>
          <cell r="E149">
            <v>0</v>
          </cell>
          <cell r="F149" t="str">
            <v>SHY-DHFS Standards OC</v>
          </cell>
          <cell r="G149" t="str">
            <v>Herr</v>
          </cell>
          <cell r="H149" t="str">
            <v xml:space="preserve"> </v>
          </cell>
          <cell r="I149" t="str">
            <v>Lt Col</v>
          </cell>
          <cell r="J149" t="str">
            <v xml:space="preserve">Alex </v>
          </cell>
          <cell r="K149" t="str">
            <v>Godrey</v>
          </cell>
          <cell r="L149" t="str">
            <v>Chief Instructor</v>
          </cell>
          <cell r="M149" t="str">
            <v>RAF Shawbury</v>
          </cell>
          <cell r="N149" t="str">
            <v>UK</v>
          </cell>
          <cell r="O149" t="str">
            <v>Shrewsbury Shropshire</v>
          </cell>
          <cell r="P149">
            <v>0</v>
          </cell>
          <cell r="Q149" t="str">
            <v>SY4 4DZ</v>
          </cell>
          <cell r="R149">
            <v>0</v>
          </cell>
          <cell r="S149">
            <v>0</v>
          </cell>
          <cell r="T149">
            <v>165</v>
          </cell>
          <cell r="U149">
            <v>0</v>
          </cell>
          <cell r="V149">
            <v>41464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</row>
        <row r="150">
          <cell r="B150">
            <v>149</v>
          </cell>
          <cell r="C150" t="str">
            <v>Militär/Ämterseite</v>
          </cell>
          <cell r="D150">
            <v>6</v>
          </cell>
          <cell r="E150">
            <v>0</v>
          </cell>
          <cell r="F150" t="str">
            <v>SHY-DHFS Standards OC</v>
          </cell>
          <cell r="G150" t="str">
            <v>Herr</v>
          </cell>
          <cell r="H150" t="str">
            <v xml:space="preserve"> </v>
          </cell>
          <cell r="I150" t="str">
            <v>Squadron Leader</v>
          </cell>
          <cell r="J150" t="str">
            <v>Sharon</v>
          </cell>
          <cell r="K150" t="str">
            <v>Males</v>
          </cell>
          <cell r="L150" t="str">
            <v>Deputy Chief</v>
          </cell>
          <cell r="M150" t="str">
            <v>RAF Shawbury</v>
          </cell>
          <cell r="N150" t="str">
            <v>UK</v>
          </cell>
          <cell r="O150" t="str">
            <v>Shrewsbury Shropshire</v>
          </cell>
          <cell r="P150">
            <v>0</v>
          </cell>
          <cell r="Q150" t="str">
            <v>SY4 4DZ</v>
          </cell>
          <cell r="R150">
            <v>0</v>
          </cell>
          <cell r="S150">
            <v>0</v>
          </cell>
          <cell r="T150">
            <v>165</v>
          </cell>
          <cell r="U150">
            <v>0</v>
          </cell>
          <cell r="V150">
            <v>41464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</row>
        <row r="151">
          <cell r="B151">
            <v>150</v>
          </cell>
          <cell r="C151" t="str">
            <v>Industrie</v>
          </cell>
          <cell r="D151">
            <v>1</v>
          </cell>
          <cell r="E151">
            <v>1</v>
          </cell>
          <cell r="F151" t="str">
            <v>Rock Well Collins</v>
          </cell>
          <cell r="G151" t="str">
            <v>Herr</v>
          </cell>
          <cell r="H151" t="str">
            <v xml:space="preserve"> </v>
          </cell>
          <cell r="I151">
            <v>0</v>
          </cell>
          <cell r="J151" t="str">
            <v>Martin</v>
          </cell>
          <cell r="K151" t="str">
            <v>Hoare</v>
          </cell>
          <cell r="L151">
            <v>0</v>
          </cell>
          <cell r="M151" t="str">
            <v>Grenzhöfer Weg 36</v>
          </cell>
          <cell r="N151">
            <v>0</v>
          </cell>
          <cell r="O151">
            <v>69123</v>
          </cell>
          <cell r="P151" t="str">
            <v>Heidelberg</v>
          </cell>
          <cell r="Q151">
            <v>0</v>
          </cell>
          <cell r="R151">
            <v>220</v>
          </cell>
          <cell r="S151">
            <v>41452</v>
          </cell>
          <cell r="T151">
            <v>220</v>
          </cell>
          <cell r="U151" t="str">
            <v>Badge n abgeholt</v>
          </cell>
          <cell r="V151">
            <v>0</v>
          </cell>
          <cell r="W151">
            <v>0</v>
          </cell>
          <cell r="X151">
            <v>0</v>
          </cell>
          <cell r="Y151" t="str">
            <v>abgesagt!</v>
          </cell>
          <cell r="Z151">
            <v>0</v>
          </cell>
          <cell r="AA151">
            <v>0</v>
          </cell>
          <cell r="AB151" t="str">
            <v>rcd-sales@rockwellcollins.com</v>
          </cell>
          <cell r="AC151">
            <v>0</v>
          </cell>
          <cell r="AD151">
            <v>0</v>
          </cell>
          <cell r="AE151">
            <v>0</v>
          </cell>
        </row>
        <row r="152">
          <cell r="B152">
            <v>151</v>
          </cell>
          <cell r="C152" t="str">
            <v>Aussteller</v>
          </cell>
          <cell r="D152">
            <v>11</v>
          </cell>
          <cell r="E152">
            <v>0</v>
          </cell>
          <cell r="F152" t="str">
            <v>Rock Well Collins</v>
          </cell>
          <cell r="G152" t="str">
            <v>Herr</v>
          </cell>
          <cell r="H152" t="str">
            <v xml:space="preserve"> </v>
          </cell>
          <cell r="I152">
            <v>0</v>
          </cell>
          <cell r="J152" t="str">
            <v>Kurt</v>
          </cell>
          <cell r="K152" t="str">
            <v>Schuster</v>
          </cell>
          <cell r="L152" t="str">
            <v xml:space="preserve">Engineer </v>
          </cell>
          <cell r="M152" t="str">
            <v>Grenzhöfer Weg 36</v>
          </cell>
          <cell r="N152">
            <v>0</v>
          </cell>
          <cell r="O152">
            <v>69123</v>
          </cell>
          <cell r="P152" t="str">
            <v>Heidelberg</v>
          </cell>
          <cell r="Q152">
            <v>0</v>
          </cell>
          <cell r="R152">
            <v>220</v>
          </cell>
          <cell r="S152">
            <v>41452</v>
          </cell>
          <cell r="T152">
            <v>220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 t="str">
            <v>rcd-sales@rockwellcollins.com</v>
          </cell>
          <cell r="AC152">
            <v>0</v>
          </cell>
          <cell r="AD152">
            <v>0</v>
          </cell>
          <cell r="AE152">
            <v>0</v>
          </cell>
        </row>
        <row r="153">
          <cell r="B153">
            <v>152</v>
          </cell>
          <cell r="C153" t="str">
            <v>Industrie</v>
          </cell>
          <cell r="D153">
            <v>1</v>
          </cell>
          <cell r="E153">
            <v>1</v>
          </cell>
          <cell r="F153" t="str">
            <v>Rock Well Collins</v>
          </cell>
          <cell r="G153" t="str">
            <v>Herr</v>
          </cell>
          <cell r="H153" t="str">
            <v xml:space="preserve"> </v>
          </cell>
          <cell r="I153">
            <v>0</v>
          </cell>
          <cell r="J153" t="str">
            <v>Timo</v>
          </cell>
          <cell r="K153" t="str">
            <v>Reubold</v>
          </cell>
          <cell r="L153" t="str">
            <v>Systems Engineer</v>
          </cell>
          <cell r="M153" t="str">
            <v>Grenzhöfer Weg 36</v>
          </cell>
          <cell r="N153">
            <v>0</v>
          </cell>
          <cell r="O153">
            <v>69123</v>
          </cell>
          <cell r="P153" t="str">
            <v>Heidelberg</v>
          </cell>
          <cell r="Q153">
            <v>0</v>
          </cell>
          <cell r="R153">
            <v>220</v>
          </cell>
          <cell r="S153">
            <v>41452</v>
          </cell>
          <cell r="T153">
            <v>220</v>
          </cell>
          <cell r="U153" t="str">
            <v>Badge n abgeholt</v>
          </cell>
          <cell r="V153">
            <v>0</v>
          </cell>
          <cell r="W153">
            <v>0</v>
          </cell>
          <cell r="X153">
            <v>0</v>
          </cell>
          <cell r="Y153" t="str">
            <v>gestrichen!</v>
          </cell>
          <cell r="Z153">
            <v>0</v>
          </cell>
          <cell r="AA153">
            <v>0</v>
          </cell>
          <cell r="AB153" t="str">
            <v>rcd-sales@rockwellcollins.com</v>
          </cell>
          <cell r="AC153">
            <v>0</v>
          </cell>
          <cell r="AD153">
            <v>0</v>
          </cell>
          <cell r="AE153">
            <v>0</v>
          </cell>
        </row>
        <row r="154">
          <cell r="B154">
            <v>153</v>
          </cell>
          <cell r="C154" t="str">
            <v>Industrie/Mitglied</v>
          </cell>
          <cell r="D154">
            <v>2</v>
          </cell>
          <cell r="E154">
            <v>0</v>
          </cell>
          <cell r="F154" t="str">
            <v>Rock Well Collins</v>
          </cell>
          <cell r="G154" t="str">
            <v>Herr</v>
          </cell>
          <cell r="H154" t="str">
            <v xml:space="preserve"> </v>
          </cell>
          <cell r="I154">
            <v>0</v>
          </cell>
          <cell r="J154" t="str">
            <v>Karl-Heinz</v>
          </cell>
          <cell r="K154" t="str">
            <v>Keck</v>
          </cell>
          <cell r="L154" t="str">
            <v>Sales Manager</v>
          </cell>
          <cell r="M154" t="str">
            <v>Grenzhöfer Weg 36</v>
          </cell>
          <cell r="N154">
            <v>0</v>
          </cell>
          <cell r="O154">
            <v>69123</v>
          </cell>
          <cell r="P154" t="str">
            <v>Heidelberg</v>
          </cell>
          <cell r="Q154">
            <v>0</v>
          </cell>
          <cell r="R154">
            <v>110</v>
          </cell>
          <cell r="S154">
            <v>41452</v>
          </cell>
          <cell r="T154">
            <v>110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 t="str">
            <v>rcd-sales@rockwellcollins.com</v>
          </cell>
          <cell r="AC154">
            <v>0</v>
          </cell>
          <cell r="AD154">
            <v>0</v>
          </cell>
          <cell r="AE154">
            <v>0</v>
          </cell>
        </row>
        <row r="155">
          <cell r="B155">
            <v>154</v>
          </cell>
          <cell r="C155" t="str">
            <v>Aussteller</v>
          </cell>
          <cell r="D155">
            <v>11</v>
          </cell>
          <cell r="E155">
            <v>0</v>
          </cell>
          <cell r="F155" t="str">
            <v>Rock Well Collins</v>
          </cell>
          <cell r="G155" t="str">
            <v>Frau</v>
          </cell>
          <cell r="H155" t="str">
            <v xml:space="preserve"> </v>
          </cell>
          <cell r="I155">
            <v>0</v>
          </cell>
          <cell r="J155" t="str">
            <v>Desiree</v>
          </cell>
          <cell r="K155" t="str">
            <v>Stöver</v>
          </cell>
          <cell r="L155" t="str">
            <v>Sales Asst. &amp; PR</v>
          </cell>
          <cell r="M155" t="str">
            <v>Grenzhöfer Weg 36</v>
          </cell>
          <cell r="N155">
            <v>0</v>
          </cell>
          <cell r="O155">
            <v>69123</v>
          </cell>
          <cell r="P155" t="str">
            <v>Heidelberg</v>
          </cell>
          <cell r="Q155">
            <v>0</v>
          </cell>
          <cell r="R155">
            <v>220</v>
          </cell>
          <cell r="S155">
            <v>41452</v>
          </cell>
          <cell r="T155">
            <v>220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 t="str">
            <v>rcd-sales@rockwellcollins.com</v>
          </cell>
          <cell r="AC155">
            <v>0</v>
          </cell>
          <cell r="AD155">
            <v>0</v>
          </cell>
          <cell r="AE155">
            <v>0</v>
          </cell>
        </row>
        <row r="156">
          <cell r="B156">
            <v>155</v>
          </cell>
          <cell r="C156" t="str">
            <v>Militär/Ämterseite</v>
          </cell>
          <cell r="D156">
            <v>6</v>
          </cell>
          <cell r="E156">
            <v>0</v>
          </cell>
          <cell r="F156" t="str">
            <v>Kommando Sanitätsdienst der Bundeswehr ,SG VII 1.2 - Pecc</v>
          </cell>
          <cell r="G156" t="str">
            <v>Herr</v>
          </cell>
          <cell r="H156" t="str">
            <v>Dr.</v>
          </cell>
          <cell r="I156">
            <v>0</v>
          </cell>
          <cell r="J156" t="str">
            <v>Jörg-Michael</v>
          </cell>
          <cell r="K156" t="str">
            <v>Körner</v>
          </cell>
          <cell r="L156">
            <v>0</v>
          </cell>
          <cell r="M156" t="str">
            <v>Andernacher Str. 100</v>
          </cell>
          <cell r="N156">
            <v>0</v>
          </cell>
          <cell r="O156">
            <v>56070</v>
          </cell>
          <cell r="P156" t="str">
            <v>Koblenz</v>
          </cell>
          <cell r="Q156">
            <v>0</v>
          </cell>
          <cell r="R156">
            <v>165</v>
          </cell>
          <cell r="S156">
            <v>41439</v>
          </cell>
          <cell r="T156">
            <v>165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1</v>
          </cell>
          <cell r="AA156">
            <v>0</v>
          </cell>
          <cell r="AB156" t="str">
            <v>joergmichaelkoerner@bundeswehr.org</v>
          </cell>
          <cell r="AC156">
            <v>0</v>
          </cell>
          <cell r="AD156">
            <v>0</v>
          </cell>
          <cell r="AE156">
            <v>0</v>
          </cell>
        </row>
        <row r="157">
          <cell r="B157">
            <v>156</v>
          </cell>
          <cell r="C157" t="str">
            <v>Industrie</v>
          </cell>
          <cell r="D157">
            <v>1</v>
          </cell>
          <cell r="E157">
            <v>0</v>
          </cell>
          <cell r="F157" t="str">
            <v>Diehl Defence Holding GmbH</v>
          </cell>
          <cell r="G157" t="str">
            <v>Herr</v>
          </cell>
          <cell r="H157" t="str">
            <v>Dipl.-Ing.</v>
          </cell>
          <cell r="I157">
            <v>0</v>
          </cell>
          <cell r="J157" t="str">
            <v>Olaf</v>
          </cell>
          <cell r="K157" t="str">
            <v>Kersten</v>
          </cell>
          <cell r="L157">
            <v>0</v>
          </cell>
          <cell r="M157" t="str">
            <v>Alte Nussdorfer Str. 13</v>
          </cell>
          <cell r="N157">
            <v>0</v>
          </cell>
          <cell r="O157">
            <v>88662</v>
          </cell>
          <cell r="P157" t="str">
            <v>Überlingen</v>
          </cell>
          <cell r="Q157">
            <v>0</v>
          </cell>
          <cell r="R157">
            <v>220</v>
          </cell>
          <cell r="S157">
            <v>41444</v>
          </cell>
          <cell r="T157">
            <v>220</v>
          </cell>
          <cell r="U157">
            <v>0</v>
          </cell>
          <cell r="V157">
            <v>0</v>
          </cell>
          <cell r="W157" t="str">
            <v>Waldkater</v>
          </cell>
          <cell r="X157">
            <v>0</v>
          </cell>
          <cell r="Y157">
            <v>0</v>
          </cell>
          <cell r="Z157">
            <v>1</v>
          </cell>
          <cell r="AA157">
            <v>0</v>
          </cell>
          <cell r="AB157" t="str">
            <v>olaf.kersten@diehl-bgt-defence.de</v>
          </cell>
          <cell r="AC157">
            <v>0</v>
          </cell>
          <cell r="AD157">
            <v>0</v>
          </cell>
          <cell r="AE157">
            <v>0</v>
          </cell>
        </row>
        <row r="158">
          <cell r="B158">
            <v>157</v>
          </cell>
          <cell r="C158" t="str">
            <v>Militär/Ämterseite</v>
          </cell>
          <cell r="D158">
            <v>6</v>
          </cell>
          <cell r="E158">
            <v>0</v>
          </cell>
          <cell r="F158" t="str">
            <v xml:space="preserve">Bundeswehr  </v>
          </cell>
          <cell r="G158" t="str">
            <v>Herr</v>
          </cell>
          <cell r="H158" t="str">
            <v xml:space="preserve"> </v>
          </cell>
          <cell r="I158" t="str">
            <v>OTL</v>
          </cell>
          <cell r="J158" t="str">
            <v xml:space="preserve">Udo </v>
          </cell>
          <cell r="K158" t="str">
            <v>Beckert</v>
          </cell>
          <cell r="L158">
            <v>0</v>
          </cell>
          <cell r="M158" t="str">
            <v xml:space="preserve">Maschstr. </v>
          </cell>
          <cell r="N158">
            <v>0</v>
          </cell>
          <cell r="O158">
            <v>0</v>
          </cell>
          <cell r="P158" t="str">
            <v>Diepholz</v>
          </cell>
          <cell r="Q158">
            <v>0</v>
          </cell>
          <cell r="R158">
            <v>165</v>
          </cell>
          <cell r="S158">
            <v>41442</v>
          </cell>
          <cell r="T158">
            <v>165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</row>
        <row r="159">
          <cell r="B159">
            <v>158</v>
          </cell>
          <cell r="C159" t="str">
            <v>Industrie/Mitglied</v>
          </cell>
          <cell r="D159">
            <v>2</v>
          </cell>
          <cell r="E159">
            <v>0</v>
          </cell>
          <cell r="F159" t="str">
            <v>Hülsemann GmbH</v>
          </cell>
          <cell r="G159" t="str">
            <v>Herr</v>
          </cell>
          <cell r="H159" t="str">
            <v xml:space="preserve"> </v>
          </cell>
          <cell r="I159">
            <v>0</v>
          </cell>
          <cell r="J159" t="str">
            <v>Johannes</v>
          </cell>
          <cell r="K159" t="str">
            <v>Hülsemann</v>
          </cell>
          <cell r="L159">
            <v>0</v>
          </cell>
          <cell r="M159" t="str">
            <v>Westhoffstr. 12</v>
          </cell>
          <cell r="N159">
            <v>0</v>
          </cell>
          <cell r="O159">
            <v>46149</v>
          </cell>
          <cell r="P159" t="str">
            <v>Oberhausen</v>
          </cell>
          <cell r="Q159">
            <v>0</v>
          </cell>
          <cell r="R159">
            <v>0</v>
          </cell>
          <cell r="S159">
            <v>0</v>
          </cell>
          <cell r="T159">
            <v>110</v>
          </cell>
          <cell r="U159">
            <v>0</v>
          </cell>
          <cell r="V159">
            <v>41461</v>
          </cell>
          <cell r="W159" t="str">
            <v>Bach Hotel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 t="str">
            <v>j.huelsemann@arcor.de</v>
          </cell>
          <cell r="AC159">
            <v>0</v>
          </cell>
          <cell r="AD159" t="str">
            <v>Buchhaltung</v>
          </cell>
          <cell r="AE159">
            <v>0</v>
          </cell>
        </row>
        <row r="160">
          <cell r="B160">
            <v>159</v>
          </cell>
          <cell r="C160" t="str">
            <v>Industrie/Mitglied</v>
          </cell>
          <cell r="D160">
            <v>2</v>
          </cell>
          <cell r="E160">
            <v>0</v>
          </cell>
          <cell r="F160" t="str">
            <v>CAE Elektronik GmH</v>
          </cell>
          <cell r="G160" t="str">
            <v>Herr</v>
          </cell>
          <cell r="H160" t="str">
            <v xml:space="preserve"> </v>
          </cell>
          <cell r="I160" t="str">
            <v>Oberst a.D.</v>
          </cell>
          <cell r="J160" t="str">
            <v>Eberhard</v>
          </cell>
          <cell r="K160" t="str">
            <v>Wildgruber</v>
          </cell>
          <cell r="L160">
            <v>0</v>
          </cell>
          <cell r="M160" t="str">
            <v>Danziger Str. 16 E</v>
          </cell>
          <cell r="N160">
            <v>0</v>
          </cell>
          <cell r="O160">
            <v>53340</v>
          </cell>
          <cell r="P160" t="str">
            <v>Meckenheim</v>
          </cell>
          <cell r="Q160">
            <v>0</v>
          </cell>
          <cell r="R160">
            <v>110</v>
          </cell>
          <cell r="S160">
            <v>41436</v>
          </cell>
          <cell r="T160">
            <v>110</v>
          </cell>
          <cell r="U160">
            <v>0</v>
          </cell>
          <cell r="V160">
            <v>41481</v>
          </cell>
          <cell r="W160" t="str">
            <v>Landhaus Lahmann</v>
          </cell>
          <cell r="X160">
            <v>0</v>
          </cell>
          <cell r="Y160">
            <v>0</v>
          </cell>
          <cell r="Z160">
            <v>1</v>
          </cell>
          <cell r="AA160">
            <v>0</v>
          </cell>
          <cell r="AB160" t="str">
            <v>eberhardwildgruber@web.de</v>
          </cell>
          <cell r="AC160">
            <v>0</v>
          </cell>
          <cell r="AD160">
            <v>0</v>
          </cell>
          <cell r="AE160">
            <v>0</v>
          </cell>
        </row>
        <row r="161">
          <cell r="B161">
            <v>160</v>
          </cell>
          <cell r="C161" t="str">
            <v>Industrie</v>
          </cell>
          <cell r="D161">
            <v>1</v>
          </cell>
          <cell r="E161">
            <v>0</v>
          </cell>
          <cell r="F161" t="str">
            <v>MKU GmbH</v>
          </cell>
          <cell r="G161" t="str">
            <v>Herr</v>
          </cell>
          <cell r="H161" t="str">
            <v xml:space="preserve"> </v>
          </cell>
          <cell r="I161">
            <v>0</v>
          </cell>
          <cell r="J161" t="str">
            <v>Marc</v>
          </cell>
          <cell r="K161" t="str">
            <v>Stabenau</v>
          </cell>
          <cell r="L161">
            <v>0</v>
          </cell>
          <cell r="M161" t="str">
            <v>Kampweg 9</v>
          </cell>
          <cell r="N161">
            <v>0</v>
          </cell>
          <cell r="O161">
            <v>27419</v>
          </cell>
          <cell r="P161" t="str">
            <v>Sittensen</v>
          </cell>
          <cell r="Q161">
            <v>0</v>
          </cell>
          <cell r="R161">
            <v>220</v>
          </cell>
          <cell r="S161">
            <v>41439</v>
          </cell>
          <cell r="T161">
            <v>220</v>
          </cell>
          <cell r="U161">
            <v>0</v>
          </cell>
          <cell r="V161">
            <v>41463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 t="str">
            <v>marc.stabenau@mku.com</v>
          </cell>
          <cell r="AC161">
            <v>0</v>
          </cell>
          <cell r="AD161" t="str">
            <v>Buchhaltung</v>
          </cell>
          <cell r="AE161">
            <v>0</v>
          </cell>
        </row>
        <row r="162">
          <cell r="B162">
            <v>161</v>
          </cell>
          <cell r="C162" t="str">
            <v>Militär/Ämterseite</v>
          </cell>
          <cell r="D162">
            <v>6</v>
          </cell>
          <cell r="E162">
            <v>0</v>
          </cell>
          <cell r="F162" t="str">
            <v>HFlgWaS Lehrgruppe C</v>
          </cell>
          <cell r="G162" t="str">
            <v>Herr</v>
          </cell>
          <cell r="H162" t="str">
            <v xml:space="preserve"> </v>
          </cell>
          <cell r="I162" t="str">
            <v>OTL</v>
          </cell>
          <cell r="J162" t="str">
            <v>Hermann</v>
          </cell>
          <cell r="K162" t="str">
            <v>Grube</v>
          </cell>
          <cell r="L162">
            <v>0</v>
          </cell>
          <cell r="M162" t="str">
            <v>Flugplatz 1</v>
          </cell>
          <cell r="N162">
            <v>0</v>
          </cell>
          <cell r="O162">
            <v>29221</v>
          </cell>
          <cell r="P162" t="str">
            <v>Celle</v>
          </cell>
          <cell r="Q162">
            <v>0</v>
          </cell>
          <cell r="R162">
            <v>165</v>
          </cell>
          <cell r="S162">
            <v>41474</v>
          </cell>
          <cell r="T162">
            <v>165</v>
          </cell>
          <cell r="U162">
            <v>0</v>
          </cell>
          <cell r="V162">
            <v>41461</v>
          </cell>
          <cell r="W162" t="str">
            <v>Schäferhof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 t="str">
            <v>hermanngrube@bundeswehr.org</v>
          </cell>
          <cell r="AC162">
            <v>0</v>
          </cell>
          <cell r="AD162" t="str">
            <v>OTL Hermann Grube</v>
          </cell>
          <cell r="AE162">
            <v>0</v>
          </cell>
        </row>
        <row r="163">
          <cell r="B163">
            <v>162</v>
          </cell>
          <cell r="C163" t="str">
            <v>Eurocopter</v>
          </cell>
          <cell r="D163">
            <v>3</v>
          </cell>
          <cell r="E163">
            <v>0</v>
          </cell>
          <cell r="F163" t="str">
            <v>Eurocopter Deutschland GmbH</v>
          </cell>
          <cell r="G163" t="str">
            <v>Herr</v>
          </cell>
          <cell r="H163" t="str">
            <v xml:space="preserve"> </v>
          </cell>
          <cell r="I163">
            <v>0</v>
          </cell>
          <cell r="J163" t="str">
            <v>Stefan</v>
          </cell>
          <cell r="K163" t="str">
            <v>Schimpfle</v>
          </cell>
          <cell r="L163">
            <v>0</v>
          </cell>
          <cell r="M163" t="str">
            <v>Industriestr. 4</v>
          </cell>
          <cell r="N163">
            <v>0</v>
          </cell>
          <cell r="O163">
            <v>86609</v>
          </cell>
          <cell r="P163" t="str">
            <v>Donauwörth</v>
          </cell>
          <cell r="Q163">
            <v>0</v>
          </cell>
          <cell r="R163">
            <v>220</v>
          </cell>
          <cell r="S163">
            <v>41451</v>
          </cell>
          <cell r="T163">
            <v>220</v>
          </cell>
          <cell r="U163">
            <v>0</v>
          </cell>
          <cell r="V163">
            <v>0</v>
          </cell>
          <cell r="W163" t="str">
            <v>Am Schlosstor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 t="str">
            <v>stefan.schimpfle@eurocopter.com</v>
          </cell>
          <cell r="AC163">
            <v>0</v>
          </cell>
          <cell r="AD163">
            <v>0</v>
          </cell>
          <cell r="AE163">
            <v>0</v>
          </cell>
        </row>
        <row r="164">
          <cell r="B164">
            <v>163</v>
          </cell>
          <cell r="C164" t="str">
            <v>Eurocopter</v>
          </cell>
          <cell r="D164">
            <v>3</v>
          </cell>
          <cell r="E164">
            <v>0</v>
          </cell>
          <cell r="F164" t="str">
            <v>Eurocopter Deutschland GmbH</v>
          </cell>
          <cell r="G164" t="str">
            <v>Herr</v>
          </cell>
          <cell r="H164" t="str">
            <v xml:space="preserve"> </v>
          </cell>
          <cell r="I164">
            <v>0</v>
          </cell>
          <cell r="J164" t="str">
            <v>Steffen</v>
          </cell>
          <cell r="K164" t="str">
            <v>Geries</v>
          </cell>
          <cell r="L164">
            <v>0</v>
          </cell>
          <cell r="M164" t="str">
            <v>Industriestr. 4</v>
          </cell>
          <cell r="N164">
            <v>0</v>
          </cell>
          <cell r="O164">
            <v>86609</v>
          </cell>
          <cell r="P164" t="str">
            <v>Donauwörth</v>
          </cell>
          <cell r="Q164">
            <v>0</v>
          </cell>
          <cell r="R164">
            <v>220</v>
          </cell>
          <cell r="S164">
            <v>41451</v>
          </cell>
          <cell r="T164">
            <v>220</v>
          </cell>
          <cell r="U164">
            <v>0</v>
          </cell>
          <cell r="V164">
            <v>0</v>
          </cell>
          <cell r="W164" t="str">
            <v>Am Schlosstor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 t="str">
            <v>steffen.geries@eurocopter.com</v>
          </cell>
          <cell r="AC164">
            <v>0</v>
          </cell>
          <cell r="AD164">
            <v>0</v>
          </cell>
          <cell r="AE164">
            <v>0</v>
          </cell>
        </row>
        <row r="165">
          <cell r="B165">
            <v>164</v>
          </cell>
          <cell r="C165" t="str">
            <v>Eurocopter/Mitglied</v>
          </cell>
          <cell r="D165">
            <v>5</v>
          </cell>
          <cell r="E165">
            <v>0</v>
          </cell>
          <cell r="F165" t="str">
            <v>Eurocopter Deutschland GmbH</v>
          </cell>
          <cell r="G165" t="str">
            <v>Herr</v>
          </cell>
          <cell r="H165" t="str">
            <v xml:space="preserve"> </v>
          </cell>
          <cell r="I165">
            <v>0</v>
          </cell>
          <cell r="J165" t="str">
            <v>Stefan</v>
          </cell>
          <cell r="K165" t="str">
            <v>Emig</v>
          </cell>
          <cell r="L165">
            <v>0</v>
          </cell>
          <cell r="M165" t="str">
            <v>Industriestr. 4</v>
          </cell>
          <cell r="N165">
            <v>0</v>
          </cell>
          <cell r="O165">
            <v>86609</v>
          </cell>
          <cell r="P165" t="str">
            <v>Donauwörth</v>
          </cell>
          <cell r="Q165">
            <v>0</v>
          </cell>
          <cell r="R165">
            <v>110</v>
          </cell>
          <cell r="S165">
            <v>41451</v>
          </cell>
          <cell r="T165">
            <v>110</v>
          </cell>
          <cell r="U165">
            <v>0</v>
          </cell>
          <cell r="V165">
            <v>0</v>
          </cell>
          <cell r="W165" t="str">
            <v>Am Schlosstor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 t="str">
            <v>stefan.emig@eurocopter.com</v>
          </cell>
          <cell r="AC165">
            <v>0</v>
          </cell>
          <cell r="AD165">
            <v>0</v>
          </cell>
          <cell r="AE165">
            <v>0</v>
          </cell>
        </row>
        <row r="166">
          <cell r="B166">
            <v>165</v>
          </cell>
          <cell r="C166" t="str">
            <v>Eurocopter</v>
          </cell>
          <cell r="D166">
            <v>3</v>
          </cell>
          <cell r="E166">
            <v>0</v>
          </cell>
          <cell r="F166" t="str">
            <v>Eurocopter Deutschland GmbH</v>
          </cell>
          <cell r="G166" t="str">
            <v>Herr</v>
          </cell>
          <cell r="H166" t="str">
            <v xml:space="preserve"> </v>
          </cell>
          <cell r="I166">
            <v>0</v>
          </cell>
          <cell r="J166" t="str">
            <v>Matthias</v>
          </cell>
          <cell r="K166" t="str">
            <v>Reißmüller</v>
          </cell>
          <cell r="L166">
            <v>0</v>
          </cell>
          <cell r="M166" t="str">
            <v>Industriestr. 4</v>
          </cell>
          <cell r="N166">
            <v>0</v>
          </cell>
          <cell r="O166">
            <v>86609</v>
          </cell>
          <cell r="P166" t="str">
            <v>Donauwörth</v>
          </cell>
          <cell r="Q166">
            <v>0</v>
          </cell>
          <cell r="R166">
            <v>220</v>
          </cell>
          <cell r="S166">
            <v>41451</v>
          </cell>
          <cell r="T166">
            <v>220</v>
          </cell>
          <cell r="U166">
            <v>0</v>
          </cell>
          <cell r="V166">
            <v>0</v>
          </cell>
          <cell r="W166" t="str">
            <v>Am Schlosstor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 t="str">
            <v>matthias.reissmueller@eurocopter.com</v>
          </cell>
          <cell r="AC166">
            <v>0</v>
          </cell>
          <cell r="AD166">
            <v>0</v>
          </cell>
          <cell r="AE166">
            <v>0</v>
          </cell>
        </row>
        <row r="167">
          <cell r="B167">
            <v>166</v>
          </cell>
          <cell r="C167" t="str">
            <v>Eurocopter</v>
          </cell>
          <cell r="D167">
            <v>3</v>
          </cell>
          <cell r="E167">
            <v>0</v>
          </cell>
          <cell r="F167" t="str">
            <v>Eurocopter Deutschland GmbH</v>
          </cell>
          <cell r="G167" t="str">
            <v>Frau</v>
          </cell>
          <cell r="H167" t="str">
            <v xml:space="preserve"> </v>
          </cell>
          <cell r="I167">
            <v>0</v>
          </cell>
          <cell r="J167" t="str">
            <v>Daniela</v>
          </cell>
          <cell r="K167" t="str">
            <v>Seefried</v>
          </cell>
          <cell r="L167">
            <v>0</v>
          </cell>
          <cell r="M167" t="str">
            <v>Industriestr. 4</v>
          </cell>
          <cell r="N167">
            <v>0</v>
          </cell>
          <cell r="O167">
            <v>86609</v>
          </cell>
          <cell r="P167" t="str">
            <v>Donauwörth</v>
          </cell>
          <cell r="Q167">
            <v>0</v>
          </cell>
          <cell r="R167">
            <v>220</v>
          </cell>
          <cell r="S167">
            <v>41451</v>
          </cell>
          <cell r="T167">
            <v>220</v>
          </cell>
          <cell r="U167">
            <v>0</v>
          </cell>
          <cell r="V167">
            <v>0</v>
          </cell>
          <cell r="W167" t="str">
            <v>Am Schlosstor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 t="str">
            <v>daniela.seefried@eurocopter.com</v>
          </cell>
          <cell r="AC167">
            <v>0</v>
          </cell>
          <cell r="AD167">
            <v>0</v>
          </cell>
          <cell r="AE167">
            <v>0</v>
          </cell>
        </row>
        <row r="168">
          <cell r="B168">
            <v>167</v>
          </cell>
          <cell r="C168" t="str">
            <v>Eurocopter/Mitglied</v>
          </cell>
          <cell r="D168">
            <v>5</v>
          </cell>
          <cell r="E168">
            <v>0</v>
          </cell>
          <cell r="F168" t="str">
            <v>Eurocopter Deutschland GmbH</v>
          </cell>
          <cell r="G168" t="str">
            <v>Herr</v>
          </cell>
          <cell r="H168" t="str">
            <v xml:space="preserve"> </v>
          </cell>
          <cell r="I168">
            <v>0</v>
          </cell>
          <cell r="J168" t="str">
            <v>Rolf</v>
          </cell>
          <cell r="K168" t="str">
            <v>Watermann</v>
          </cell>
          <cell r="L168">
            <v>0</v>
          </cell>
          <cell r="M168" t="str">
            <v>Lindhorster Str. 9</v>
          </cell>
          <cell r="N168">
            <v>0</v>
          </cell>
          <cell r="O168">
            <v>31700</v>
          </cell>
          <cell r="P168" t="str">
            <v>Heuerssen</v>
          </cell>
          <cell r="Q168">
            <v>0</v>
          </cell>
          <cell r="R168">
            <v>110</v>
          </cell>
          <cell r="S168">
            <v>41444</v>
          </cell>
          <cell r="T168">
            <v>110</v>
          </cell>
          <cell r="U168">
            <v>0</v>
          </cell>
          <cell r="V168">
            <v>41439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 t="str">
            <v>rolf.watermann@eurocopter.com</v>
          </cell>
          <cell r="AC168">
            <v>0</v>
          </cell>
          <cell r="AD168" t="str">
            <v>Rolf Watermann</v>
          </cell>
          <cell r="AE168">
            <v>0</v>
          </cell>
        </row>
        <row r="169">
          <cell r="B169">
            <v>168</v>
          </cell>
          <cell r="C169" t="str">
            <v>Industrie</v>
          </cell>
          <cell r="D169">
            <v>1</v>
          </cell>
          <cell r="E169">
            <v>0</v>
          </cell>
          <cell r="F169" t="str">
            <v>Peters Software GmbH</v>
          </cell>
          <cell r="G169" t="str">
            <v>Herr</v>
          </cell>
          <cell r="H169" t="str">
            <v>Dipl.-Ing.</v>
          </cell>
          <cell r="I169">
            <v>0</v>
          </cell>
          <cell r="J169" t="str">
            <v>Karl-Willi</v>
          </cell>
          <cell r="K169" t="str">
            <v>Menden</v>
          </cell>
          <cell r="L169">
            <v>0</v>
          </cell>
          <cell r="M169" t="str">
            <v>An den Kaulen 26</v>
          </cell>
          <cell r="N169">
            <v>0</v>
          </cell>
          <cell r="O169">
            <v>50769</v>
          </cell>
          <cell r="P169" t="str">
            <v>Köln</v>
          </cell>
          <cell r="Q169">
            <v>0</v>
          </cell>
          <cell r="R169">
            <v>220</v>
          </cell>
          <cell r="S169">
            <v>41442</v>
          </cell>
          <cell r="T169">
            <v>220</v>
          </cell>
          <cell r="U169">
            <v>0</v>
          </cell>
          <cell r="V169">
            <v>41459</v>
          </cell>
          <cell r="W169">
            <v>0</v>
          </cell>
          <cell r="X169">
            <v>0</v>
          </cell>
          <cell r="Y169">
            <v>0</v>
          </cell>
          <cell r="Z169">
            <v>1</v>
          </cell>
          <cell r="AA169">
            <v>0</v>
          </cell>
          <cell r="AB169" t="str">
            <v>kwm@peterssoftware.de</v>
          </cell>
          <cell r="AC169">
            <v>0</v>
          </cell>
          <cell r="AD169">
            <v>0</v>
          </cell>
          <cell r="AE169">
            <v>0</v>
          </cell>
        </row>
        <row r="170">
          <cell r="B170">
            <v>169</v>
          </cell>
          <cell r="C170" t="str">
            <v>Industrie</v>
          </cell>
          <cell r="D170">
            <v>1</v>
          </cell>
          <cell r="E170">
            <v>0</v>
          </cell>
          <cell r="F170" t="str">
            <v>Rheinmetall Technical Publications GmbH</v>
          </cell>
          <cell r="G170" t="str">
            <v>Herr</v>
          </cell>
          <cell r="H170" t="str">
            <v xml:space="preserve"> </v>
          </cell>
          <cell r="I170">
            <v>0</v>
          </cell>
          <cell r="J170" t="str">
            <v>Marius</v>
          </cell>
          <cell r="K170" t="str">
            <v>Bode</v>
          </cell>
          <cell r="L170">
            <v>0</v>
          </cell>
          <cell r="M170" t="str">
            <v>Flughafenallee 11</v>
          </cell>
          <cell r="N170">
            <v>0</v>
          </cell>
          <cell r="O170">
            <v>28199</v>
          </cell>
          <cell r="P170" t="str">
            <v>Bremen</v>
          </cell>
          <cell r="Q170">
            <v>0</v>
          </cell>
          <cell r="R170">
            <v>220</v>
          </cell>
          <cell r="S170">
            <v>41442</v>
          </cell>
          <cell r="T170">
            <v>220</v>
          </cell>
          <cell r="U170">
            <v>0</v>
          </cell>
          <cell r="V170">
            <v>41470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 t="str">
            <v>marius.bode@rheinmetall.com</v>
          </cell>
          <cell r="AC170">
            <v>0</v>
          </cell>
          <cell r="AD170">
            <v>0</v>
          </cell>
          <cell r="AE170">
            <v>0</v>
          </cell>
        </row>
        <row r="171">
          <cell r="B171">
            <v>170</v>
          </cell>
          <cell r="C171" t="str">
            <v>Mitglied</v>
          </cell>
          <cell r="D171">
            <v>7</v>
          </cell>
          <cell r="E171">
            <v>0</v>
          </cell>
          <cell r="F171" t="str">
            <v>Hubschrauberzentrum e.V.</v>
          </cell>
          <cell r="G171" t="str">
            <v>Herr</v>
          </cell>
          <cell r="H171" t="str">
            <v xml:space="preserve"> </v>
          </cell>
          <cell r="I171" t="str">
            <v>Oberst a.D.</v>
          </cell>
          <cell r="J171" t="str">
            <v>Claus</v>
          </cell>
          <cell r="K171" t="str">
            <v>Köster</v>
          </cell>
          <cell r="L171">
            <v>0</v>
          </cell>
          <cell r="M171" t="str">
            <v>Pastors Garten 11</v>
          </cell>
          <cell r="N171">
            <v>0</v>
          </cell>
          <cell r="O171">
            <v>29223</v>
          </cell>
          <cell r="P171" t="str">
            <v>Celle</v>
          </cell>
          <cell r="Q171">
            <v>0</v>
          </cell>
          <cell r="R171">
            <v>110</v>
          </cell>
          <cell r="S171">
            <v>41442</v>
          </cell>
          <cell r="T171">
            <v>110</v>
          </cell>
          <cell r="U171">
            <v>0</v>
          </cell>
          <cell r="V171">
            <v>0</v>
          </cell>
          <cell r="W171" t="str">
            <v>Ambiente</v>
          </cell>
          <cell r="X171">
            <v>0</v>
          </cell>
          <cell r="Y171">
            <v>0</v>
          </cell>
          <cell r="Z171">
            <v>1</v>
          </cell>
          <cell r="AA171">
            <v>0</v>
          </cell>
          <cell r="AB171" t="str">
            <v>cl.koester@t-online.de</v>
          </cell>
          <cell r="AC171">
            <v>0</v>
          </cell>
          <cell r="AD171">
            <v>0</v>
          </cell>
          <cell r="AE171">
            <v>0</v>
          </cell>
        </row>
        <row r="172">
          <cell r="B172">
            <v>171</v>
          </cell>
          <cell r="C172" t="str">
            <v>Militär/Ämterseite</v>
          </cell>
          <cell r="D172">
            <v>6</v>
          </cell>
          <cell r="E172">
            <v>0</v>
          </cell>
          <cell r="F172" t="str">
            <v>Transporthubschrauberregiment 30</v>
          </cell>
          <cell r="G172" t="str">
            <v>Herr</v>
          </cell>
          <cell r="H172" t="str">
            <v xml:space="preserve"> </v>
          </cell>
          <cell r="I172" t="str">
            <v>OTL</v>
          </cell>
          <cell r="J172" t="str">
            <v>Peter Heinrich</v>
          </cell>
          <cell r="K172" t="str">
            <v>Göhringer</v>
          </cell>
          <cell r="L172">
            <v>0</v>
          </cell>
          <cell r="M172" t="str">
            <v>Wildentierbacher Str. 100</v>
          </cell>
          <cell r="N172">
            <v>0</v>
          </cell>
          <cell r="O172">
            <v>97996</v>
          </cell>
          <cell r="P172" t="str">
            <v>Niederstetten</v>
          </cell>
          <cell r="Q172">
            <v>0</v>
          </cell>
          <cell r="R172">
            <v>110</v>
          </cell>
          <cell r="S172">
            <v>41451</v>
          </cell>
          <cell r="T172">
            <v>110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 t="str">
            <v>nur am 26.06</v>
          </cell>
          <cell r="Z172">
            <v>0</v>
          </cell>
          <cell r="AA172">
            <v>0</v>
          </cell>
          <cell r="AB172" t="str">
            <v>peterheinrichgoehringer@bundeswehr.org</v>
          </cell>
          <cell r="AC172">
            <v>0</v>
          </cell>
          <cell r="AD172">
            <v>0</v>
          </cell>
          <cell r="AE172">
            <v>0</v>
          </cell>
        </row>
        <row r="173">
          <cell r="B173">
            <v>172</v>
          </cell>
          <cell r="C173" t="str">
            <v>Militär/Ämterseite</v>
          </cell>
          <cell r="D173">
            <v>6</v>
          </cell>
          <cell r="E173">
            <v>0</v>
          </cell>
          <cell r="F173" t="str">
            <v>BAAINBw</v>
          </cell>
          <cell r="G173" t="str">
            <v>Herr</v>
          </cell>
          <cell r="H173" t="str">
            <v xml:space="preserve"> </v>
          </cell>
          <cell r="I173">
            <v>0</v>
          </cell>
          <cell r="J173" t="str">
            <v>Harry</v>
          </cell>
          <cell r="K173" t="str">
            <v>Hemmer</v>
          </cell>
          <cell r="L173">
            <v>0</v>
          </cell>
          <cell r="M173" t="str">
            <v>Ferdinand-Sauerbruch-Str. 1</v>
          </cell>
          <cell r="N173">
            <v>0</v>
          </cell>
          <cell r="O173">
            <v>56073</v>
          </cell>
          <cell r="P173" t="str">
            <v>Koblenz</v>
          </cell>
          <cell r="Q173">
            <v>0</v>
          </cell>
          <cell r="R173">
            <v>165</v>
          </cell>
          <cell r="S173">
            <v>41442</v>
          </cell>
          <cell r="T173">
            <v>165</v>
          </cell>
          <cell r="U173">
            <v>0</v>
          </cell>
          <cell r="V173">
            <v>0</v>
          </cell>
          <cell r="W173" t="str">
            <v>Jägerkaserne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 t="str">
            <v>harryhemmer@bundeswehr.org</v>
          </cell>
          <cell r="AC173">
            <v>0</v>
          </cell>
          <cell r="AD173">
            <v>0</v>
          </cell>
          <cell r="AE173">
            <v>0</v>
          </cell>
        </row>
        <row r="174">
          <cell r="B174">
            <v>173</v>
          </cell>
          <cell r="C174" t="str">
            <v>Militär/Ämterseite</v>
          </cell>
          <cell r="D174">
            <v>6</v>
          </cell>
          <cell r="E174">
            <v>0</v>
          </cell>
          <cell r="F174" t="str">
            <v>BAAINBw L1.1</v>
          </cell>
          <cell r="G174" t="str">
            <v>Herr</v>
          </cell>
          <cell r="H174" t="str">
            <v xml:space="preserve"> </v>
          </cell>
          <cell r="I174">
            <v>0</v>
          </cell>
          <cell r="J174" t="str">
            <v>Ulrich</v>
          </cell>
          <cell r="K174" t="str">
            <v>Hasse</v>
          </cell>
          <cell r="L174">
            <v>0</v>
          </cell>
          <cell r="M174" t="str">
            <v>Ferdinand-Sauerbruch-Str. 1</v>
          </cell>
          <cell r="N174">
            <v>0</v>
          </cell>
          <cell r="O174">
            <v>56073</v>
          </cell>
          <cell r="P174" t="str">
            <v>Koblenz</v>
          </cell>
          <cell r="Q174">
            <v>0</v>
          </cell>
          <cell r="R174">
            <v>165</v>
          </cell>
          <cell r="S174">
            <v>41442</v>
          </cell>
          <cell r="T174">
            <v>165</v>
          </cell>
          <cell r="U174">
            <v>0</v>
          </cell>
          <cell r="V174">
            <v>0</v>
          </cell>
          <cell r="W174" t="str">
            <v>Jägerkaserne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 t="str">
            <v>ulrichhasse@bundeswehr.org</v>
          </cell>
          <cell r="AC174">
            <v>0</v>
          </cell>
          <cell r="AD174">
            <v>0</v>
          </cell>
          <cell r="AE174">
            <v>0</v>
          </cell>
        </row>
        <row r="175">
          <cell r="B175">
            <v>174</v>
          </cell>
          <cell r="C175" t="str">
            <v>Militär/Ämterseite</v>
          </cell>
          <cell r="D175">
            <v>6</v>
          </cell>
          <cell r="E175">
            <v>0</v>
          </cell>
          <cell r="F175" t="str">
            <v>Kdo Lw 4 II</v>
          </cell>
          <cell r="G175" t="str">
            <v>Herr</v>
          </cell>
          <cell r="H175" t="str">
            <v xml:space="preserve"> </v>
          </cell>
          <cell r="I175" t="str">
            <v>Oberst i.G.</v>
          </cell>
          <cell r="J175" t="str">
            <v>Manfred</v>
          </cell>
          <cell r="K175" t="str">
            <v>Kresse</v>
          </cell>
          <cell r="L175">
            <v>0</v>
          </cell>
          <cell r="M175" t="str">
            <v>Flughafenstr. 1</v>
          </cell>
          <cell r="N175">
            <v>0</v>
          </cell>
          <cell r="O175">
            <v>51147</v>
          </cell>
          <cell r="P175" t="str">
            <v>Köln</v>
          </cell>
          <cell r="Q175">
            <v>0</v>
          </cell>
          <cell r="R175">
            <v>165</v>
          </cell>
          <cell r="S175">
            <v>41508</v>
          </cell>
          <cell r="T175">
            <v>165</v>
          </cell>
          <cell r="U175">
            <v>0</v>
          </cell>
          <cell r="V175">
            <v>41464</v>
          </cell>
          <cell r="W175" t="str">
            <v>Steinberger Hof</v>
          </cell>
          <cell r="X175">
            <v>0</v>
          </cell>
          <cell r="Y175">
            <v>0</v>
          </cell>
          <cell r="Z175">
            <v>1</v>
          </cell>
          <cell r="AA175">
            <v>0</v>
          </cell>
          <cell r="AB175" t="str">
            <v>manfredkresse@bundeswehr.org</v>
          </cell>
          <cell r="AC175">
            <v>0</v>
          </cell>
          <cell r="AD175" t="str">
            <v>Oberst i.G. Manfred Kresse</v>
          </cell>
          <cell r="AE175">
            <v>0</v>
          </cell>
        </row>
        <row r="176">
          <cell r="B176">
            <v>175</v>
          </cell>
          <cell r="C176" t="str">
            <v>Militär/Ämterseite</v>
          </cell>
          <cell r="D176">
            <v>6</v>
          </cell>
          <cell r="E176">
            <v>0</v>
          </cell>
          <cell r="F176" t="str">
            <v>DSO Grp Grundlagen</v>
          </cell>
          <cell r="G176" t="str">
            <v>Herr</v>
          </cell>
          <cell r="H176" t="str">
            <v xml:space="preserve"> </v>
          </cell>
          <cell r="I176" t="str">
            <v>OTL</v>
          </cell>
          <cell r="J176" t="str">
            <v>Wolfgang</v>
          </cell>
          <cell r="K176" t="str">
            <v>Jakob</v>
          </cell>
          <cell r="L176">
            <v>0</v>
          </cell>
          <cell r="M176" t="str">
            <v>Moltkestr. 10</v>
          </cell>
          <cell r="N176">
            <v>0</v>
          </cell>
          <cell r="O176">
            <v>35260</v>
          </cell>
          <cell r="P176" t="str">
            <v>Stadtallendorf</v>
          </cell>
          <cell r="Q176">
            <v>0</v>
          </cell>
          <cell r="R176">
            <v>165</v>
          </cell>
          <cell r="S176">
            <v>41443</v>
          </cell>
          <cell r="T176">
            <v>165</v>
          </cell>
          <cell r="U176">
            <v>0</v>
          </cell>
          <cell r="V176">
            <v>0</v>
          </cell>
          <cell r="W176" t="str">
            <v>Bückeburger Hof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 t="str">
            <v>wolfgang2jakob@bundeswehr.org</v>
          </cell>
          <cell r="AC176">
            <v>0</v>
          </cell>
          <cell r="AD176">
            <v>0</v>
          </cell>
          <cell r="AE176">
            <v>0</v>
          </cell>
        </row>
        <row r="177">
          <cell r="B177">
            <v>176</v>
          </cell>
          <cell r="C177" t="str">
            <v>Militär/Ämterseite</v>
          </cell>
          <cell r="D177">
            <v>6</v>
          </cell>
          <cell r="E177">
            <v>0</v>
          </cell>
          <cell r="F177" t="str">
            <v>Bundeswehr</v>
          </cell>
          <cell r="G177" t="str">
            <v>Herr</v>
          </cell>
          <cell r="H177" t="str">
            <v xml:space="preserve"> </v>
          </cell>
          <cell r="I177" t="str">
            <v>Hptm</v>
          </cell>
          <cell r="J177" t="str">
            <v>Felix</v>
          </cell>
          <cell r="K177" t="str">
            <v>Nolte</v>
          </cell>
          <cell r="L177">
            <v>0</v>
          </cell>
          <cell r="M177" t="str">
            <v xml:space="preserve">Graf-Zeppelin-Str. </v>
          </cell>
          <cell r="N177">
            <v>0</v>
          </cell>
          <cell r="O177">
            <v>75365</v>
          </cell>
          <cell r="P177" t="str">
            <v>Calw</v>
          </cell>
          <cell r="Q177">
            <v>0</v>
          </cell>
          <cell r="R177">
            <v>165</v>
          </cell>
          <cell r="S177">
            <v>41445</v>
          </cell>
          <cell r="T177">
            <v>165</v>
          </cell>
          <cell r="U177">
            <v>0</v>
          </cell>
          <cell r="V177">
            <v>0</v>
          </cell>
          <cell r="W177" t="str">
            <v>Bach Hotel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</row>
        <row r="178">
          <cell r="B178">
            <v>177</v>
          </cell>
          <cell r="C178" t="str">
            <v>Industrie</v>
          </cell>
          <cell r="D178">
            <v>1</v>
          </cell>
          <cell r="E178">
            <v>0</v>
          </cell>
          <cell r="F178" t="str">
            <v>Atexis GmbH</v>
          </cell>
          <cell r="G178" t="str">
            <v>Herr</v>
          </cell>
          <cell r="H178" t="str">
            <v xml:space="preserve"> </v>
          </cell>
          <cell r="I178">
            <v>0</v>
          </cell>
          <cell r="J178" t="str">
            <v>Michael</v>
          </cell>
          <cell r="K178" t="str">
            <v>Kuhn</v>
          </cell>
          <cell r="L178">
            <v>0</v>
          </cell>
          <cell r="M178" t="str">
            <v>Fangdieckstr. 66</v>
          </cell>
          <cell r="N178">
            <v>0</v>
          </cell>
          <cell r="O178">
            <v>22547</v>
          </cell>
          <cell r="P178" t="str">
            <v>Hamburg</v>
          </cell>
          <cell r="Q178">
            <v>0</v>
          </cell>
          <cell r="R178">
            <v>220</v>
          </cell>
          <cell r="S178">
            <v>41444</v>
          </cell>
          <cell r="T178">
            <v>220</v>
          </cell>
          <cell r="U178">
            <v>0</v>
          </cell>
          <cell r="V178">
            <v>41459</v>
          </cell>
          <cell r="W178">
            <v>0</v>
          </cell>
          <cell r="X178" t="str">
            <v>040-5475264130</v>
          </cell>
          <cell r="Y178">
            <v>0</v>
          </cell>
          <cell r="Z178">
            <v>0</v>
          </cell>
          <cell r="AA178">
            <v>0</v>
          </cell>
          <cell r="AB178" t="str">
            <v>mkuhn@atexis.de</v>
          </cell>
          <cell r="AC178">
            <v>0</v>
          </cell>
          <cell r="AD178" t="str">
            <v>Buchhaltung</v>
          </cell>
          <cell r="AE178">
            <v>0</v>
          </cell>
        </row>
        <row r="179">
          <cell r="B179">
            <v>178</v>
          </cell>
          <cell r="C179" t="str">
            <v>Industrie</v>
          </cell>
          <cell r="D179">
            <v>1</v>
          </cell>
          <cell r="E179">
            <v>0</v>
          </cell>
          <cell r="F179" t="str">
            <v>Atexis GmbH</v>
          </cell>
          <cell r="G179" t="str">
            <v>Herr</v>
          </cell>
          <cell r="H179" t="str">
            <v xml:space="preserve"> </v>
          </cell>
          <cell r="I179">
            <v>0</v>
          </cell>
          <cell r="J179" t="str">
            <v>David</v>
          </cell>
          <cell r="K179" t="str">
            <v>Zawadka</v>
          </cell>
          <cell r="L179">
            <v>0</v>
          </cell>
          <cell r="M179" t="str">
            <v>Fangdieckstr. 66</v>
          </cell>
          <cell r="N179">
            <v>0</v>
          </cell>
          <cell r="O179">
            <v>22547</v>
          </cell>
          <cell r="P179" t="str">
            <v>Hamburg</v>
          </cell>
          <cell r="Q179">
            <v>0</v>
          </cell>
          <cell r="R179">
            <v>220</v>
          </cell>
          <cell r="S179">
            <v>41444</v>
          </cell>
          <cell r="T179">
            <v>220</v>
          </cell>
          <cell r="U179">
            <v>0</v>
          </cell>
          <cell r="V179">
            <v>41459</v>
          </cell>
          <cell r="W179">
            <v>0</v>
          </cell>
          <cell r="X179" t="str">
            <v>040-5475264130</v>
          </cell>
          <cell r="Y179">
            <v>0</v>
          </cell>
          <cell r="Z179">
            <v>0</v>
          </cell>
          <cell r="AA179">
            <v>0</v>
          </cell>
          <cell r="AB179" t="str">
            <v>dzawadka@atexis.de</v>
          </cell>
          <cell r="AC179">
            <v>0</v>
          </cell>
          <cell r="AD179" t="str">
            <v>Buchhaltung</v>
          </cell>
          <cell r="AE179">
            <v>0</v>
          </cell>
        </row>
        <row r="180">
          <cell r="B180">
            <v>179</v>
          </cell>
          <cell r="C180" t="str">
            <v>Militär/Ämterseite</v>
          </cell>
          <cell r="D180">
            <v>6</v>
          </cell>
          <cell r="E180">
            <v>0</v>
          </cell>
          <cell r="F180" t="str">
            <v>WTD 61</v>
          </cell>
          <cell r="G180" t="str">
            <v>Herr</v>
          </cell>
          <cell r="H180" t="str">
            <v xml:space="preserve"> </v>
          </cell>
          <cell r="I180">
            <v>0</v>
          </cell>
          <cell r="J180" t="str">
            <v>Herbert</v>
          </cell>
          <cell r="K180" t="str">
            <v>Hauck</v>
          </cell>
          <cell r="L180">
            <v>0</v>
          </cell>
          <cell r="M180" t="str">
            <v>Flugplatz</v>
          </cell>
          <cell r="N180">
            <v>0</v>
          </cell>
          <cell r="O180">
            <v>85077</v>
          </cell>
          <cell r="P180" t="str">
            <v>Manching</v>
          </cell>
          <cell r="Q180">
            <v>0</v>
          </cell>
          <cell r="R180">
            <v>165</v>
          </cell>
          <cell r="S180">
            <v>41443</v>
          </cell>
          <cell r="T180">
            <v>165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 t="str">
            <v>herberthauck@bundeswehr.org</v>
          </cell>
          <cell r="AC180">
            <v>0</v>
          </cell>
          <cell r="AD180">
            <v>0</v>
          </cell>
          <cell r="AE180">
            <v>0</v>
          </cell>
        </row>
        <row r="181">
          <cell r="B181">
            <v>180</v>
          </cell>
          <cell r="C181" t="str">
            <v>Militär/Ämterseite</v>
          </cell>
          <cell r="D181">
            <v>6</v>
          </cell>
          <cell r="E181">
            <v>0</v>
          </cell>
          <cell r="F181" t="str">
            <v>Kommando Heer II 1 (2)</v>
          </cell>
          <cell r="G181" t="str">
            <v>Herr</v>
          </cell>
          <cell r="H181" t="str">
            <v xml:space="preserve"> </v>
          </cell>
          <cell r="I181" t="str">
            <v>OTL</v>
          </cell>
          <cell r="J181" t="str">
            <v>Frank</v>
          </cell>
          <cell r="K181" t="str">
            <v>Hübenthal</v>
          </cell>
          <cell r="L181">
            <v>0</v>
          </cell>
          <cell r="M181" t="str">
            <v>Fontainengraben 150</v>
          </cell>
          <cell r="N181">
            <v>0</v>
          </cell>
          <cell r="O181">
            <v>53123</v>
          </cell>
          <cell r="P181" t="str">
            <v>Bonn</v>
          </cell>
          <cell r="Q181">
            <v>0</v>
          </cell>
          <cell r="R181">
            <v>110</v>
          </cell>
          <cell r="S181">
            <v>41442</v>
          </cell>
          <cell r="T181">
            <v>110</v>
          </cell>
          <cell r="U181" t="str">
            <v>Mitglied</v>
          </cell>
          <cell r="V181">
            <v>0</v>
          </cell>
          <cell r="W181" t="str">
            <v>Jägerkaserne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 t="str">
            <v>frankhuebenthal@bundeswehr.org</v>
          </cell>
          <cell r="AC181">
            <v>0</v>
          </cell>
          <cell r="AD181">
            <v>0</v>
          </cell>
          <cell r="AE181">
            <v>0</v>
          </cell>
        </row>
        <row r="182">
          <cell r="B182">
            <v>181</v>
          </cell>
          <cell r="C182" t="str">
            <v>Industrie</v>
          </cell>
          <cell r="D182">
            <v>1</v>
          </cell>
          <cell r="E182">
            <v>0</v>
          </cell>
          <cell r="F182" t="str">
            <v>Griffity GmbH</v>
          </cell>
          <cell r="G182" t="str">
            <v>Herr</v>
          </cell>
          <cell r="H182" t="str">
            <v xml:space="preserve"> </v>
          </cell>
          <cell r="I182">
            <v>0</v>
          </cell>
          <cell r="J182" t="str">
            <v>Norbert</v>
          </cell>
          <cell r="K182" t="str">
            <v>Frank</v>
          </cell>
          <cell r="L182">
            <v>0</v>
          </cell>
          <cell r="M182" t="str">
            <v>Hanns-Schwind-Str. 8</v>
          </cell>
          <cell r="N182">
            <v>0</v>
          </cell>
          <cell r="O182">
            <v>81829</v>
          </cell>
          <cell r="P182" t="str">
            <v>München</v>
          </cell>
          <cell r="Q182">
            <v>0</v>
          </cell>
          <cell r="R182">
            <v>220</v>
          </cell>
          <cell r="S182">
            <v>41443</v>
          </cell>
          <cell r="T182">
            <v>220</v>
          </cell>
          <cell r="U182">
            <v>0</v>
          </cell>
          <cell r="V182">
            <v>0</v>
          </cell>
          <cell r="W182" t="str">
            <v>Kronprinz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 t="str">
            <v>norbert.frank@griffity.de</v>
          </cell>
          <cell r="AC182">
            <v>0</v>
          </cell>
          <cell r="AD182">
            <v>0</v>
          </cell>
          <cell r="AE182">
            <v>0</v>
          </cell>
        </row>
        <row r="183">
          <cell r="B183">
            <v>182</v>
          </cell>
          <cell r="C183" t="str">
            <v>Referent</v>
          </cell>
          <cell r="D183">
            <v>10</v>
          </cell>
          <cell r="E183">
            <v>0</v>
          </cell>
          <cell r="F183" t="str">
            <v>Eurocopter Deutschland GmbH</v>
          </cell>
          <cell r="G183" t="str">
            <v>Herr</v>
          </cell>
          <cell r="H183" t="str">
            <v>Dipl.-Ing.</v>
          </cell>
          <cell r="I183">
            <v>0</v>
          </cell>
          <cell r="J183" t="str">
            <v>Armin</v>
          </cell>
          <cell r="K183" t="str">
            <v>Barth</v>
          </cell>
          <cell r="L183">
            <v>0</v>
          </cell>
          <cell r="M183" t="str">
            <v>Industriestr. 4</v>
          </cell>
          <cell r="N183">
            <v>0</v>
          </cell>
          <cell r="O183">
            <v>86609</v>
          </cell>
          <cell r="P183" t="str">
            <v>Donauwörth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 t="str">
            <v>Ambiente ?</v>
          </cell>
          <cell r="X183">
            <v>0</v>
          </cell>
          <cell r="Y183">
            <v>0</v>
          </cell>
          <cell r="Z183">
            <v>1</v>
          </cell>
          <cell r="AA183">
            <v>0</v>
          </cell>
          <cell r="AB183" t="str">
            <v>armin.barth@eurocopter.com</v>
          </cell>
          <cell r="AC183">
            <v>0</v>
          </cell>
          <cell r="AD183">
            <v>0</v>
          </cell>
          <cell r="AE183">
            <v>0</v>
          </cell>
        </row>
        <row r="184">
          <cell r="B184">
            <v>183</v>
          </cell>
          <cell r="C184" t="str">
            <v>Militär/Ämterseite</v>
          </cell>
          <cell r="D184">
            <v>6</v>
          </cell>
          <cell r="E184">
            <v>0</v>
          </cell>
          <cell r="F184" t="str">
            <v>Amt für Heeresentwicklung Dez. II 3 (1)</v>
          </cell>
          <cell r="G184" t="str">
            <v>Herr</v>
          </cell>
          <cell r="H184" t="str">
            <v xml:space="preserve"> </v>
          </cell>
          <cell r="I184" t="str">
            <v>OTL</v>
          </cell>
          <cell r="J184" t="str">
            <v>Cay</v>
          </cell>
          <cell r="K184" t="str">
            <v>Goedelt</v>
          </cell>
          <cell r="L184">
            <v>0</v>
          </cell>
          <cell r="M184" t="str">
            <v>Brühler Str. 300</v>
          </cell>
          <cell r="N184">
            <v>0</v>
          </cell>
          <cell r="O184">
            <v>50968</v>
          </cell>
          <cell r="P184" t="str">
            <v>Köln</v>
          </cell>
          <cell r="Q184">
            <v>0</v>
          </cell>
          <cell r="R184">
            <v>110</v>
          </cell>
          <cell r="S184">
            <v>41435</v>
          </cell>
          <cell r="T184">
            <v>110</v>
          </cell>
          <cell r="U184" t="str">
            <v>Mitglied</v>
          </cell>
          <cell r="V184">
            <v>41452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 t="str">
            <v>caygoedelt@gmail.com</v>
          </cell>
          <cell r="AC184">
            <v>0</v>
          </cell>
          <cell r="AD184">
            <v>0</v>
          </cell>
          <cell r="AE184">
            <v>0</v>
          </cell>
        </row>
        <row r="185">
          <cell r="B185">
            <v>184</v>
          </cell>
          <cell r="C185" t="str">
            <v>Eurocopter</v>
          </cell>
          <cell r="D185">
            <v>3</v>
          </cell>
          <cell r="E185">
            <v>0</v>
          </cell>
          <cell r="F185" t="str">
            <v>Eurocopter Deutschland GmbH</v>
          </cell>
          <cell r="G185" t="str">
            <v>Herr</v>
          </cell>
          <cell r="H185" t="str">
            <v xml:space="preserve"> </v>
          </cell>
          <cell r="I185">
            <v>0</v>
          </cell>
          <cell r="J185" t="str">
            <v>Henry</v>
          </cell>
          <cell r="K185" t="str">
            <v>Jähmlich</v>
          </cell>
          <cell r="L185">
            <v>0</v>
          </cell>
          <cell r="M185" t="str">
            <v>Industriestr. 4</v>
          </cell>
          <cell r="N185">
            <v>0</v>
          </cell>
          <cell r="O185">
            <v>86609</v>
          </cell>
          <cell r="P185" t="str">
            <v>Donauwörth</v>
          </cell>
          <cell r="Q185">
            <v>0</v>
          </cell>
          <cell r="R185">
            <v>220</v>
          </cell>
          <cell r="S185">
            <v>41451</v>
          </cell>
          <cell r="T185">
            <v>220</v>
          </cell>
          <cell r="U185">
            <v>0</v>
          </cell>
          <cell r="V185">
            <v>0</v>
          </cell>
          <cell r="W185" t="str">
            <v>Am Schlosstor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 t="str">
            <v>henry.jaehmlich@eurocopter.com</v>
          </cell>
          <cell r="AC185">
            <v>0</v>
          </cell>
          <cell r="AD185">
            <v>0</v>
          </cell>
          <cell r="AE185">
            <v>0</v>
          </cell>
        </row>
        <row r="186">
          <cell r="B186">
            <v>185</v>
          </cell>
          <cell r="C186" t="str">
            <v>Militär/Ämterseite</v>
          </cell>
          <cell r="D186">
            <v>6</v>
          </cell>
          <cell r="E186">
            <v>0</v>
          </cell>
          <cell r="F186" t="str">
            <v>Luftfahrt - Bundesamt Referat B2 Flugbetrieb</v>
          </cell>
          <cell r="G186" t="str">
            <v>Herr</v>
          </cell>
          <cell r="H186" t="str">
            <v xml:space="preserve"> </v>
          </cell>
          <cell r="I186">
            <v>0</v>
          </cell>
          <cell r="J186" t="str">
            <v>Klaus-Dieter</v>
          </cell>
          <cell r="K186" t="str">
            <v>Jahn</v>
          </cell>
          <cell r="L186">
            <v>0</v>
          </cell>
          <cell r="M186" t="str">
            <v>Hermann-Blenk-Str. 26</v>
          </cell>
          <cell r="N186">
            <v>0</v>
          </cell>
          <cell r="O186">
            <v>38144</v>
          </cell>
          <cell r="P186" t="str">
            <v>Braunschweig</v>
          </cell>
          <cell r="Q186">
            <v>0</v>
          </cell>
          <cell r="R186">
            <v>165</v>
          </cell>
          <cell r="S186">
            <v>41443</v>
          </cell>
          <cell r="T186">
            <v>165</v>
          </cell>
          <cell r="U186">
            <v>0</v>
          </cell>
          <cell r="V186">
            <v>0</v>
          </cell>
          <cell r="W186" t="str">
            <v>Landgasthof Eilsen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 t="str">
            <v>klaus-dieter.jahn@lba.de</v>
          </cell>
          <cell r="AC186">
            <v>0</v>
          </cell>
          <cell r="AD186">
            <v>0</v>
          </cell>
          <cell r="AE186">
            <v>0</v>
          </cell>
        </row>
        <row r="187">
          <cell r="B187">
            <v>186</v>
          </cell>
          <cell r="C187" t="str">
            <v>Industrie</v>
          </cell>
          <cell r="D187">
            <v>1</v>
          </cell>
          <cell r="E187">
            <v>1</v>
          </cell>
          <cell r="F187" t="str">
            <v>Atexis GmbH</v>
          </cell>
          <cell r="G187" t="str">
            <v>Herr</v>
          </cell>
          <cell r="H187" t="str">
            <v>Dr.</v>
          </cell>
          <cell r="I187">
            <v>0</v>
          </cell>
          <cell r="J187" t="str">
            <v>Frank</v>
          </cell>
          <cell r="K187" t="str">
            <v>Peters</v>
          </cell>
          <cell r="L187">
            <v>0</v>
          </cell>
          <cell r="M187" t="str">
            <v>Fangdieckstr. 66</v>
          </cell>
          <cell r="N187">
            <v>0</v>
          </cell>
          <cell r="O187">
            <v>22547</v>
          </cell>
          <cell r="P187" t="str">
            <v>Hamburg</v>
          </cell>
          <cell r="Q187">
            <v>0</v>
          </cell>
          <cell r="R187">
            <v>220</v>
          </cell>
          <cell r="S187">
            <v>41444</v>
          </cell>
          <cell r="T187">
            <v>220</v>
          </cell>
          <cell r="U187" t="str">
            <v>Badge n abgeholt</v>
          </cell>
          <cell r="V187">
            <v>41459</v>
          </cell>
          <cell r="W187">
            <v>0</v>
          </cell>
          <cell r="X187" t="str">
            <v>040-5475264130</v>
          </cell>
          <cell r="Y187">
            <v>0</v>
          </cell>
          <cell r="Z187">
            <v>1</v>
          </cell>
          <cell r="AA187">
            <v>0</v>
          </cell>
          <cell r="AB187" t="str">
            <v>fpeters@atexis.de</v>
          </cell>
          <cell r="AC187">
            <v>0</v>
          </cell>
          <cell r="AD187" t="str">
            <v>Buchhaltung</v>
          </cell>
          <cell r="AE187">
            <v>0</v>
          </cell>
        </row>
        <row r="188">
          <cell r="B188">
            <v>187</v>
          </cell>
          <cell r="C188" t="str">
            <v>Industrie</v>
          </cell>
          <cell r="D188">
            <v>1</v>
          </cell>
          <cell r="E188">
            <v>0</v>
          </cell>
          <cell r="F188" t="str">
            <v>ZF Luftfahrttechnik GmbH</v>
          </cell>
          <cell r="G188" t="str">
            <v>Herr</v>
          </cell>
          <cell r="H188" t="str">
            <v>Dr.-Ing.</v>
          </cell>
          <cell r="I188">
            <v>0</v>
          </cell>
          <cell r="J188" t="str">
            <v>Uwe T. P.</v>
          </cell>
          <cell r="K188" t="str">
            <v>Arnold</v>
          </cell>
          <cell r="L188">
            <v>0</v>
          </cell>
          <cell r="M188" t="str">
            <v xml:space="preserve">Flugplatzstr. </v>
          </cell>
          <cell r="N188">
            <v>0</v>
          </cell>
          <cell r="O188">
            <v>34379</v>
          </cell>
          <cell r="P188" t="str">
            <v>Calden</v>
          </cell>
          <cell r="Q188">
            <v>0</v>
          </cell>
          <cell r="R188">
            <v>220</v>
          </cell>
          <cell r="S188">
            <v>41450</v>
          </cell>
          <cell r="T188">
            <v>220</v>
          </cell>
          <cell r="U188">
            <v>0</v>
          </cell>
          <cell r="V188">
            <v>0</v>
          </cell>
          <cell r="W188" t="str">
            <v>Waldkater</v>
          </cell>
          <cell r="X188">
            <v>0</v>
          </cell>
          <cell r="Y188">
            <v>0</v>
          </cell>
          <cell r="Z188">
            <v>1</v>
          </cell>
          <cell r="AA188">
            <v>0</v>
          </cell>
          <cell r="AB188" t="str">
            <v>uwe.arnold@zf.com</v>
          </cell>
          <cell r="AC188">
            <v>0</v>
          </cell>
          <cell r="AD188">
            <v>0</v>
          </cell>
          <cell r="AE188">
            <v>0</v>
          </cell>
        </row>
        <row r="189">
          <cell r="B189">
            <v>188</v>
          </cell>
          <cell r="C189" t="str">
            <v>Forschung/Lehre</v>
          </cell>
          <cell r="D189">
            <v>4</v>
          </cell>
          <cell r="E189">
            <v>0</v>
          </cell>
          <cell r="F189" t="str">
            <v>Hochschule Magdeburg-Stendal</v>
          </cell>
          <cell r="G189" t="str">
            <v>Herr</v>
          </cell>
          <cell r="H189" t="str">
            <v>Prof. Dr.</v>
          </cell>
          <cell r="I189">
            <v>0</v>
          </cell>
          <cell r="J189" t="str">
            <v>Hans</v>
          </cell>
          <cell r="K189" t="str">
            <v>Schwarz</v>
          </cell>
          <cell r="L189">
            <v>0</v>
          </cell>
          <cell r="M189" t="str">
            <v>Breitscheidstr. 2</v>
          </cell>
          <cell r="N189">
            <v>0</v>
          </cell>
          <cell r="O189">
            <v>39114</v>
          </cell>
          <cell r="P189" t="str">
            <v>Magdeburg</v>
          </cell>
          <cell r="Q189">
            <v>0</v>
          </cell>
          <cell r="R189">
            <v>110</v>
          </cell>
          <cell r="S189">
            <v>41439</v>
          </cell>
          <cell r="T189">
            <v>110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</v>
          </cell>
          <cell r="AA189">
            <v>0</v>
          </cell>
          <cell r="AB189" t="str">
            <v>hans.schwarz@t-online.de</v>
          </cell>
          <cell r="AC189">
            <v>0</v>
          </cell>
          <cell r="AD189">
            <v>0</v>
          </cell>
          <cell r="AE189">
            <v>0</v>
          </cell>
        </row>
        <row r="190">
          <cell r="B190">
            <v>189</v>
          </cell>
          <cell r="C190" t="str">
            <v>Militär/Ämterseite</v>
          </cell>
          <cell r="D190">
            <v>6</v>
          </cell>
          <cell r="E190">
            <v>0</v>
          </cell>
          <cell r="F190" t="str">
            <v xml:space="preserve">BMVg  </v>
          </cell>
          <cell r="G190" t="str">
            <v>Herr</v>
          </cell>
          <cell r="H190" t="str">
            <v xml:space="preserve"> </v>
          </cell>
          <cell r="I190">
            <v>0</v>
          </cell>
          <cell r="J190" t="str">
            <v>Karsten</v>
          </cell>
          <cell r="K190" t="str">
            <v>Krämer</v>
          </cell>
          <cell r="L190">
            <v>0</v>
          </cell>
          <cell r="M190" t="str">
            <v>Am Fontainengraben 150</v>
          </cell>
          <cell r="N190">
            <v>0</v>
          </cell>
          <cell r="O190">
            <v>53123</v>
          </cell>
          <cell r="P190" t="str">
            <v>Bonn</v>
          </cell>
          <cell r="Q190">
            <v>0</v>
          </cell>
          <cell r="R190">
            <v>165</v>
          </cell>
          <cell r="S190">
            <v>41445</v>
          </cell>
          <cell r="T190">
            <v>165</v>
          </cell>
          <cell r="U190">
            <v>0</v>
          </cell>
          <cell r="V190">
            <v>0</v>
          </cell>
          <cell r="W190" t="str">
            <v>Kronprinz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 t="str">
            <v>karstenkraemer@bmvg.bund.de</v>
          </cell>
          <cell r="AC190">
            <v>0</v>
          </cell>
          <cell r="AD190">
            <v>0</v>
          </cell>
          <cell r="AE190">
            <v>0</v>
          </cell>
        </row>
        <row r="191">
          <cell r="B191">
            <v>190</v>
          </cell>
          <cell r="C191" t="str">
            <v>Mitglied</v>
          </cell>
          <cell r="D191">
            <v>7</v>
          </cell>
          <cell r="E191">
            <v>0</v>
          </cell>
          <cell r="F191" t="str">
            <v>Hubschrauberzentrum e.V.</v>
          </cell>
          <cell r="G191" t="str">
            <v>Herr</v>
          </cell>
          <cell r="H191" t="str">
            <v xml:space="preserve"> </v>
          </cell>
          <cell r="I191">
            <v>0</v>
          </cell>
          <cell r="J191" t="str">
            <v>Stephan</v>
          </cell>
          <cell r="K191" t="str">
            <v>Kopelke</v>
          </cell>
          <cell r="L191">
            <v>0</v>
          </cell>
          <cell r="M191" t="str">
            <v>Am Palaisgarten 2</v>
          </cell>
          <cell r="N191">
            <v>0</v>
          </cell>
          <cell r="O191">
            <v>31675</v>
          </cell>
          <cell r="P191" t="str">
            <v>Bückeburg</v>
          </cell>
          <cell r="Q191">
            <v>0</v>
          </cell>
          <cell r="R191">
            <v>110</v>
          </cell>
          <cell r="S191">
            <v>41443</v>
          </cell>
          <cell r="T191">
            <v>110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 t="str">
            <v>kopelke-kreft@t-online.de</v>
          </cell>
          <cell r="AC191">
            <v>0</v>
          </cell>
          <cell r="AD191">
            <v>0</v>
          </cell>
          <cell r="AE191">
            <v>0</v>
          </cell>
        </row>
        <row r="192">
          <cell r="B192">
            <v>191</v>
          </cell>
          <cell r="C192" t="str">
            <v>Industrie</v>
          </cell>
          <cell r="D192">
            <v>1</v>
          </cell>
          <cell r="E192">
            <v>0</v>
          </cell>
          <cell r="F192" t="str">
            <v>AERO Bildungs GmbH</v>
          </cell>
          <cell r="G192" t="str">
            <v>Herr</v>
          </cell>
          <cell r="H192" t="str">
            <v xml:space="preserve"> </v>
          </cell>
          <cell r="I192">
            <v>0</v>
          </cell>
          <cell r="J192" t="str">
            <v>Tim</v>
          </cell>
          <cell r="K192" t="str">
            <v>Paul</v>
          </cell>
          <cell r="L192">
            <v>0</v>
          </cell>
          <cell r="M192" t="str">
            <v>Friedrichshafener Str. 2</v>
          </cell>
          <cell r="N192">
            <v>0</v>
          </cell>
          <cell r="O192">
            <v>82205</v>
          </cell>
          <cell r="P192" t="str">
            <v>Gilching</v>
          </cell>
          <cell r="Q192">
            <v>0</v>
          </cell>
          <cell r="R192">
            <v>220</v>
          </cell>
          <cell r="S192">
            <v>41442</v>
          </cell>
          <cell r="T192">
            <v>220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 t="str">
            <v>tim.paul@aero-bildung.de</v>
          </cell>
          <cell r="AC192">
            <v>0</v>
          </cell>
          <cell r="AD192">
            <v>0</v>
          </cell>
          <cell r="AE192">
            <v>0</v>
          </cell>
        </row>
        <row r="193">
          <cell r="B193">
            <v>192</v>
          </cell>
          <cell r="C193" t="str">
            <v>Mitglied</v>
          </cell>
          <cell r="D193">
            <v>7</v>
          </cell>
          <cell r="E193">
            <v>0</v>
          </cell>
          <cell r="F193" t="str">
            <v>Hubschrauberzentrum e.V.</v>
          </cell>
          <cell r="G193" t="str">
            <v>Herr</v>
          </cell>
          <cell r="H193" t="str">
            <v xml:space="preserve"> </v>
          </cell>
          <cell r="I193" t="str">
            <v>Oberst a.D.</v>
          </cell>
          <cell r="J193" t="str">
            <v>Peter</v>
          </cell>
          <cell r="K193" t="str">
            <v>Baumann</v>
          </cell>
          <cell r="L193">
            <v>0</v>
          </cell>
          <cell r="M193" t="str">
            <v>Kösterbrink 2</v>
          </cell>
          <cell r="N193">
            <v>0</v>
          </cell>
          <cell r="O193">
            <v>31675</v>
          </cell>
          <cell r="P193" t="str">
            <v>Bückeburg</v>
          </cell>
          <cell r="Q193">
            <v>0</v>
          </cell>
          <cell r="R193">
            <v>110</v>
          </cell>
          <cell r="S193">
            <v>41442</v>
          </cell>
          <cell r="T193">
            <v>110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1</v>
          </cell>
          <cell r="AA193">
            <v>0</v>
          </cell>
          <cell r="AB193" t="str">
            <v>peter.baumann@teleos-web.de</v>
          </cell>
          <cell r="AC193">
            <v>0</v>
          </cell>
          <cell r="AD193">
            <v>0</v>
          </cell>
          <cell r="AE193">
            <v>0</v>
          </cell>
        </row>
        <row r="194">
          <cell r="B194">
            <v>193</v>
          </cell>
          <cell r="C194" t="str">
            <v>Mitglied</v>
          </cell>
          <cell r="D194">
            <v>7</v>
          </cell>
          <cell r="E194">
            <v>0</v>
          </cell>
          <cell r="F194" t="str">
            <v>Hubschrauberzentrum e.V.</v>
          </cell>
          <cell r="G194" t="str">
            <v>Herr</v>
          </cell>
          <cell r="H194" t="str">
            <v xml:space="preserve"> </v>
          </cell>
          <cell r="I194">
            <v>0</v>
          </cell>
          <cell r="J194" t="str">
            <v>Wolfgang</v>
          </cell>
          <cell r="K194" t="str">
            <v>Eifler</v>
          </cell>
          <cell r="L194">
            <v>0</v>
          </cell>
          <cell r="M194" t="str">
            <v>Kirschbusch 11</v>
          </cell>
          <cell r="N194">
            <v>0</v>
          </cell>
          <cell r="O194">
            <v>34560</v>
          </cell>
          <cell r="P194" t="str">
            <v>Fritzlar</v>
          </cell>
          <cell r="Q194">
            <v>0</v>
          </cell>
          <cell r="R194">
            <v>110</v>
          </cell>
          <cell r="S194">
            <v>41442</v>
          </cell>
          <cell r="T194">
            <v>110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 t="str">
            <v>wolfgang_eifler@web.de</v>
          </cell>
          <cell r="AC194">
            <v>0</v>
          </cell>
          <cell r="AD194">
            <v>0</v>
          </cell>
          <cell r="AE194">
            <v>0</v>
          </cell>
        </row>
        <row r="195">
          <cell r="B195">
            <v>194</v>
          </cell>
          <cell r="C195" t="str">
            <v>Militär/Ämterseite</v>
          </cell>
          <cell r="D195">
            <v>6</v>
          </cell>
          <cell r="E195">
            <v>0</v>
          </cell>
          <cell r="F195" t="str">
            <v>Eurocopter Deutschland GmbH</v>
          </cell>
          <cell r="G195" t="str">
            <v>Herr</v>
          </cell>
          <cell r="H195" t="str">
            <v xml:space="preserve"> </v>
          </cell>
          <cell r="I195">
            <v>0</v>
          </cell>
          <cell r="J195" t="str">
            <v>Ljubisa</v>
          </cell>
          <cell r="K195" t="str">
            <v>Vaskic</v>
          </cell>
          <cell r="L195">
            <v>0</v>
          </cell>
          <cell r="M195" t="str">
            <v>Industriestr. 4</v>
          </cell>
          <cell r="N195">
            <v>0</v>
          </cell>
          <cell r="O195">
            <v>86609</v>
          </cell>
          <cell r="P195" t="str">
            <v>Donauwörth</v>
          </cell>
          <cell r="Q195">
            <v>0</v>
          </cell>
          <cell r="R195">
            <v>165</v>
          </cell>
          <cell r="S195">
            <v>41443</v>
          </cell>
          <cell r="T195">
            <v>165</v>
          </cell>
          <cell r="U195">
            <v>0</v>
          </cell>
          <cell r="V195">
            <v>41542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 t="str">
            <v>ljubisa.vaskic@eurocopter.com</v>
          </cell>
          <cell r="AC195">
            <v>0</v>
          </cell>
          <cell r="AD195" t="str">
            <v>Ljubisa Vaskic, UHD / TSPOC UH Tiger</v>
          </cell>
          <cell r="AE195">
            <v>0</v>
          </cell>
        </row>
        <row r="196">
          <cell r="B196">
            <v>195</v>
          </cell>
          <cell r="C196" t="str">
            <v>Industrie</v>
          </cell>
          <cell r="D196">
            <v>1</v>
          </cell>
          <cell r="E196">
            <v>0</v>
          </cell>
          <cell r="F196" t="str">
            <v>Secure Communications</v>
          </cell>
          <cell r="G196" t="str">
            <v>Herr</v>
          </cell>
          <cell r="H196" t="str">
            <v xml:space="preserve"> </v>
          </cell>
          <cell r="I196">
            <v>0</v>
          </cell>
          <cell r="J196" t="str">
            <v>Ron</v>
          </cell>
          <cell r="K196" t="str">
            <v>Hobbs</v>
          </cell>
          <cell r="L196">
            <v>0</v>
          </cell>
          <cell r="M196" t="str">
            <v>1740 E. Wilshire Avenue</v>
          </cell>
          <cell r="N196" t="str">
            <v>USA</v>
          </cell>
          <cell r="O196" t="str">
            <v>CA 92705</v>
          </cell>
          <cell r="P196" t="str">
            <v>Santa Ana</v>
          </cell>
          <cell r="Q196" t="str">
            <v>USA</v>
          </cell>
          <cell r="R196">
            <v>220</v>
          </cell>
          <cell r="S196">
            <v>41443</v>
          </cell>
          <cell r="T196">
            <v>220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 t="str">
            <v>rhobbs@securecomm.com</v>
          </cell>
          <cell r="AC196">
            <v>0</v>
          </cell>
          <cell r="AD196">
            <v>0</v>
          </cell>
          <cell r="AE196">
            <v>0</v>
          </cell>
        </row>
        <row r="197">
          <cell r="B197">
            <v>196</v>
          </cell>
          <cell r="C197" t="str">
            <v>Org</v>
          </cell>
          <cell r="D197">
            <v>12</v>
          </cell>
          <cell r="E197">
            <v>0</v>
          </cell>
          <cell r="F197" t="str">
            <v>Hubschrauberzentrum e.V.</v>
          </cell>
          <cell r="G197" t="str">
            <v>Herr</v>
          </cell>
          <cell r="H197" t="str">
            <v xml:space="preserve"> </v>
          </cell>
          <cell r="I197">
            <v>0</v>
          </cell>
          <cell r="J197" t="str">
            <v>Wienand</v>
          </cell>
          <cell r="K197" t="str">
            <v>Lümkemann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 t="str">
            <v>Fotograf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</row>
        <row r="198">
          <cell r="B198">
            <v>197</v>
          </cell>
          <cell r="C198" t="str">
            <v>Militär/Ämterseite</v>
          </cell>
          <cell r="D198">
            <v>6</v>
          </cell>
          <cell r="E198">
            <v>0</v>
          </cell>
          <cell r="F198" t="str">
            <v>Abteilung Planung Divisionsstab DSO</v>
          </cell>
          <cell r="G198" t="str">
            <v>Herr</v>
          </cell>
          <cell r="H198" t="str">
            <v xml:space="preserve"> </v>
          </cell>
          <cell r="I198" t="str">
            <v>Oberst i.G.</v>
          </cell>
          <cell r="J198" t="str">
            <v>Dietger</v>
          </cell>
          <cell r="K198" t="str">
            <v>Lather</v>
          </cell>
          <cell r="L198">
            <v>0</v>
          </cell>
          <cell r="M198" t="str">
            <v>Moltkestr. 10</v>
          </cell>
          <cell r="N198">
            <v>0</v>
          </cell>
          <cell r="O198">
            <v>35260</v>
          </cell>
          <cell r="P198" t="str">
            <v>Stadtallendorf</v>
          </cell>
          <cell r="Q198">
            <v>0</v>
          </cell>
          <cell r="R198">
            <v>165</v>
          </cell>
          <cell r="S198">
            <v>41439</v>
          </cell>
          <cell r="T198">
            <v>165</v>
          </cell>
          <cell r="U198">
            <v>0</v>
          </cell>
          <cell r="V198">
            <v>0</v>
          </cell>
          <cell r="W198" t="str">
            <v>Bückeburger Hof</v>
          </cell>
          <cell r="X198">
            <v>0</v>
          </cell>
          <cell r="Y198">
            <v>0</v>
          </cell>
          <cell r="Z198">
            <v>1</v>
          </cell>
          <cell r="AA198">
            <v>0</v>
          </cell>
          <cell r="AB198" t="str">
            <v>dietgerlather@bundeswehr.org</v>
          </cell>
          <cell r="AC198">
            <v>0</v>
          </cell>
          <cell r="AD198">
            <v>0</v>
          </cell>
          <cell r="AE198">
            <v>0</v>
          </cell>
        </row>
        <row r="199">
          <cell r="B199">
            <v>198</v>
          </cell>
          <cell r="C199" t="str">
            <v>Industrie</v>
          </cell>
          <cell r="D199">
            <v>1</v>
          </cell>
          <cell r="E199">
            <v>0</v>
          </cell>
          <cell r="F199" t="str">
            <v>Barco GmbH</v>
          </cell>
          <cell r="G199" t="str">
            <v>Herr</v>
          </cell>
          <cell r="H199" t="str">
            <v xml:space="preserve"> </v>
          </cell>
          <cell r="I199">
            <v>0</v>
          </cell>
          <cell r="J199" t="str">
            <v xml:space="preserve">Daniel </v>
          </cell>
          <cell r="K199" t="str">
            <v>Banek</v>
          </cell>
          <cell r="L199">
            <v>0</v>
          </cell>
          <cell r="M199" t="str">
            <v>Greschbachstr. 5a</v>
          </cell>
          <cell r="N199">
            <v>0</v>
          </cell>
          <cell r="O199">
            <v>76229</v>
          </cell>
          <cell r="P199" t="str">
            <v>Karlsruhe</v>
          </cell>
          <cell r="Q199">
            <v>0</v>
          </cell>
          <cell r="R199">
            <v>220</v>
          </cell>
          <cell r="S199">
            <v>41443</v>
          </cell>
          <cell r="T199">
            <v>220</v>
          </cell>
          <cell r="U199">
            <v>0</v>
          </cell>
          <cell r="V199">
            <v>41466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 t="str">
            <v>daniel.banek@barco.com</v>
          </cell>
          <cell r="AC199">
            <v>0</v>
          </cell>
          <cell r="AD199">
            <v>0</v>
          </cell>
          <cell r="AE199">
            <v>0</v>
          </cell>
        </row>
        <row r="200">
          <cell r="B200">
            <v>199</v>
          </cell>
          <cell r="C200" t="str">
            <v>Forschung/Lehre</v>
          </cell>
          <cell r="D200">
            <v>4</v>
          </cell>
          <cell r="E200">
            <v>0</v>
          </cell>
          <cell r="F200" t="str">
            <v xml:space="preserve">Deutsches Zentrum für Luft- und Raumfahrt </v>
          </cell>
          <cell r="G200" t="str">
            <v>Herr</v>
          </cell>
          <cell r="H200" t="str">
            <v xml:space="preserve"> </v>
          </cell>
          <cell r="I200">
            <v>0</v>
          </cell>
          <cell r="J200" t="str">
            <v>Oliver</v>
          </cell>
          <cell r="K200" t="str">
            <v>Brieger</v>
          </cell>
          <cell r="L200">
            <v>0</v>
          </cell>
          <cell r="M200" t="str">
            <v>Münchner Str. 20</v>
          </cell>
          <cell r="N200">
            <v>0</v>
          </cell>
          <cell r="O200">
            <v>82234</v>
          </cell>
          <cell r="P200" t="str">
            <v>Weßling</v>
          </cell>
          <cell r="Q200">
            <v>0</v>
          </cell>
          <cell r="R200">
            <v>220</v>
          </cell>
          <cell r="S200">
            <v>41449</v>
          </cell>
          <cell r="T200">
            <v>220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 t="str">
            <v>oliver.brieger@dlr.de</v>
          </cell>
          <cell r="AC200">
            <v>0</v>
          </cell>
          <cell r="AD200">
            <v>0</v>
          </cell>
          <cell r="AE200">
            <v>0</v>
          </cell>
        </row>
        <row r="201">
          <cell r="B201">
            <v>200</v>
          </cell>
          <cell r="C201" t="str">
            <v>Industrie</v>
          </cell>
          <cell r="D201">
            <v>1</v>
          </cell>
          <cell r="E201">
            <v>0</v>
          </cell>
          <cell r="F201" t="str">
            <v>UTC Aerospace Systems</v>
          </cell>
          <cell r="G201" t="str">
            <v>Herr</v>
          </cell>
          <cell r="H201" t="str">
            <v xml:space="preserve"> </v>
          </cell>
          <cell r="I201">
            <v>0</v>
          </cell>
          <cell r="J201" t="str">
            <v>Daniel</v>
          </cell>
          <cell r="K201" t="str">
            <v>Eckert</v>
          </cell>
          <cell r="L201">
            <v>0</v>
          </cell>
          <cell r="M201" t="str">
            <v>Lochhamerstr. 13</v>
          </cell>
          <cell r="N201">
            <v>0</v>
          </cell>
          <cell r="O201">
            <v>82152</v>
          </cell>
          <cell r="P201" t="str">
            <v>Martinsried</v>
          </cell>
          <cell r="Q201">
            <v>0</v>
          </cell>
          <cell r="R201">
            <v>220</v>
          </cell>
          <cell r="S201">
            <v>41444</v>
          </cell>
          <cell r="T201">
            <v>220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 t="str">
            <v>daniel.eckert@utas.utc.com</v>
          </cell>
          <cell r="AC201">
            <v>0</v>
          </cell>
          <cell r="AD201">
            <v>0</v>
          </cell>
          <cell r="AE201">
            <v>0</v>
          </cell>
        </row>
        <row r="202">
          <cell r="B202">
            <v>201</v>
          </cell>
          <cell r="C202" t="str">
            <v>Industrie</v>
          </cell>
          <cell r="D202">
            <v>1</v>
          </cell>
          <cell r="E202">
            <v>0</v>
          </cell>
          <cell r="F202" t="str">
            <v>Autoflug GmbH</v>
          </cell>
          <cell r="G202" t="str">
            <v>Herr</v>
          </cell>
          <cell r="H202" t="str">
            <v xml:space="preserve"> </v>
          </cell>
          <cell r="I202">
            <v>0</v>
          </cell>
          <cell r="J202" t="str">
            <v>Andreas</v>
          </cell>
          <cell r="K202" t="str">
            <v>Sedlmayr</v>
          </cell>
          <cell r="L202" t="str">
            <v>Geschäftsführender Gesellschafter</v>
          </cell>
          <cell r="M202" t="str">
            <v>Industriestr. 10</v>
          </cell>
          <cell r="N202">
            <v>0</v>
          </cell>
          <cell r="O202">
            <v>25462</v>
          </cell>
          <cell r="P202" t="str">
            <v>Rellingen</v>
          </cell>
          <cell r="Q202">
            <v>0</v>
          </cell>
          <cell r="R202">
            <v>220</v>
          </cell>
          <cell r="S202">
            <v>41445</v>
          </cell>
          <cell r="T202">
            <v>220</v>
          </cell>
          <cell r="U202">
            <v>0</v>
          </cell>
          <cell r="V202">
            <v>0</v>
          </cell>
          <cell r="W202" t="str">
            <v>Holiday Inn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 t="str">
            <v>a.sedlmayr@autoflug.de</v>
          </cell>
          <cell r="AC202">
            <v>0</v>
          </cell>
          <cell r="AD202">
            <v>0</v>
          </cell>
          <cell r="AE202">
            <v>0</v>
          </cell>
        </row>
        <row r="203">
          <cell r="B203">
            <v>202</v>
          </cell>
          <cell r="C203" t="str">
            <v>Industrie</v>
          </cell>
          <cell r="D203">
            <v>1</v>
          </cell>
          <cell r="E203">
            <v>0</v>
          </cell>
          <cell r="F203" t="str">
            <v>ESG Elektroniksystem-und Logistik GmbH</v>
          </cell>
          <cell r="G203" t="str">
            <v>Herr</v>
          </cell>
          <cell r="H203" t="str">
            <v xml:space="preserve"> </v>
          </cell>
          <cell r="I203">
            <v>0</v>
          </cell>
          <cell r="J203" t="str">
            <v>Detlef</v>
          </cell>
          <cell r="K203" t="str">
            <v>Kolletzki</v>
          </cell>
          <cell r="L203">
            <v>0</v>
          </cell>
          <cell r="M203" t="str">
            <v>Livry-Gargan-Str. 6</v>
          </cell>
          <cell r="N203">
            <v>0</v>
          </cell>
          <cell r="O203">
            <v>82256</v>
          </cell>
          <cell r="P203" t="str">
            <v>Fürstenfeldbruck</v>
          </cell>
          <cell r="Q203">
            <v>0</v>
          </cell>
          <cell r="R203">
            <v>220</v>
          </cell>
          <cell r="S203">
            <v>41446</v>
          </cell>
          <cell r="T203">
            <v>220</v>
          </cell>
          <cell r="U203">
            <v>0</v>
          </cell>
          <cell r="V203">
            <v>0</v>
          </cell>
          <cell r="W203" t="str">
            <v>Ambiente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 t="str">
            <v>detlef.kolletzki@esg.de</v>
          </cell>
          <cell r="AC203">
            <v>0</v>
          </cell>
          <cell r="AD203">
            <v>0</v>
          </cell>
          <cell r="AE203">
            <v>0</v>
          </cell>
        </row>
        <row r="204">
          <cell r="B204">
            <v>203</v>
          </cell>
          <cell r="C204" t="str">
            <v>Industrie</v>
          </cell>
          <cell r="D204">
            <v>1</v>
          </cell>
          <cell r="E204">
            <v>0</v>
          </cell>
          <cell r="F204" t="str">
            <v>ESG Elektroniksystem-und Logistik GmbH</v>
          </cell>
          <cell r="G204" t="str">
            <v>Herr</v>
          </cell>
          <cell r="H204" t="str">
            <v xml:space="preserve"> </v>
          </cell>
          <cell r="I204">
            <v>0</v>
          </cell>
          <cell r="J204" t="str">
            <v>Rolf</v>
          </cell>
          <cell r="K204" t="str">
            <v>Berger</v>
          </cell>
          <cell r="L204">
            <v>0</v>
          </cell>
          <cell r="M204" t="str">
            <v>Livry-Gargan-Str. 6</v>
          </cell>
          <cell r="N204">
            <v>0</v>
          </cell>
          <cell r="O204">
            <v>82256</v>
          </cell>
          <cell r="P204" t="str">
            <v>Fürstenfeldbruck</v>
          </cell>
          <cell r="Q204">
            <v>0</v>
          </cell>
          <cell r="R204">
            <v>220</v>
          </cell>
          <cell r="S204">
            <v>41449</v>
          </cell>
          <cell r="T204">
            <v>220</v>
          </cell>
          <cell r="U204">
            <v>0</v>
          </cell>
          <cell r="V204">
            <v>0</v>
          </cell>
          <cell r="W204" t="str">
            <v>Am Schlosstor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 t="str">
            <v>rolf.berger@esg.de</v>
          </cell>
          <cell r="AC204">
            <v>0</v>
          </cell>
          <cell r="AD204">
            <v>0</v>
          </cell>
          <cell r="AE204">
            <v>0</v>
          </cell>
        </row>
        <row r="205">
          <cell r="B205">
            <v>204</v>
          </cell>
          <cell r="C205" t="str">
            <v>Industrie</v>
          </cell>
          <cell r="D205">
            <v>1</v>
          </cell>
          <cell r="E205">
            <v>0</v>
          </cell>
          <cell r="F205" t="str">
            <v>ESG Elektroniksystem-und Logistik GmbH</v>
          </cell>
          <cell r="G205" t="str">
            <v>Herr</v>
          </cell>
          <cell r="H205" t="str">
            <v>Dr.</v>
          </cell>
          <cell r="I205">
            <v>0</v>
          </cell>
          <cell r="J205" t="str">
            <v>Thomas</v>
          </cell>
          <cell r="K205" t="str">
            <v>Pfenninger</v>
          </cell>
          <cell r="L205">
            <v>0</v>
          </cell>
          <cell r="M205" t="str">
            <v>Livry-Gargan-Str. 6</v>
          </cell>
          <cell r="N205">
            <v>0</v>
          </cell>
          <cell r="O205">
            <v>82256</v>
          </cell>
          <cell r="P205" t="str">
            <v>Fürstenfeldbruck</v>
          </cell>
          <cell r="Q205">
            <v>0</v>
          </cell>
          <cell r="R205">
            <v>220</v>
          </cell>
          <cell r="S205">
            <v>41446</v>
          </cell>
          <cell r="T205">
            <v>220</v>
          </cell>
          <cell r="U205">
            <v>0</v>
          </cell>
          <cell r="V205">
            <v>0</v>
          </cell>
          <cell r="W205" t="str">
            <v>Ambiente</v>
          </cell>
          <cell r="X205">
            <v>0</v>
          </cell>
          <cell r="Y205">
            <v>0</v>
          </cell>
          <cell r="Z205">
            <v>1</v>
          </cell>
          <cell r="AA205">
            <v>0</v>
          </cell>
          <cell r="AB205" t="str">
            <v>thomas.pfenninger@esg.de</v>
          </cell>
          <cell r="AC205">
            <v>0</v>
          </cell>
          <cell r="AD205">
            <v>0</v>
          </cell>
          <cell r="AE205">
            <v>0</v>
          </cell>
        </row>
        <row r="206">
          <cell r="B206">
            <v>205</v>
          </cell>
          <cell r="C206" t="str">
            <v>Industrie</v>
          </cell>
          <cell r="D206">
            <v>1</v>
          </cell>
          <cell r="E206">
            <v>0</v>
          </cell>
          <cell r="F206" t="str">
            <v>ESG Elektroniksystem-und Logistik GmbH</v>
          </cell>
          <cell r="G206" t="str">
            <v>Herr</v>
          </cell>
          <cell r="H206" t="str">
            <v xml:space="preserve"> </v>
          </cell>
          <cell r="I206">
            <v>0</v>
          </cell>
          <cell r="J206" t="str">
            <v>Reiyk</v>
          </cell>
          <cell r="K206" t="str">
            <v>Redlin</v>
          </cell>
          <cell r="L206">
            <v>0</v>
          </cell>
          <cell r="M206" t="str">
            <v>Livry-Gargan-Str. 6</v>
          </cell>
          <cell r="N206">
            <v>0</v>
          </cell>
          <cell r="O206">
            <v>82256</v>
          </cell>
          <cell r="P206" t="str">
            <v>Fürstenfeldbruck</v>
          </cell>
          <cell r="Q206">
            <v>0</v>
          </cell>
          <cell r="R206">
            <v>220</v>
          </cell>
          <cell r="S206">
            <v>41449</v>
          </cell>
          <cell r="T206">
            <v>220</v>
          </cell>
          <cell r="U206">
            <v>0</v>
          </cell>
          <cell r="V206">
            <v>0</v>
          </cell>
          <cell r="W206" t="str">
            <v>Am Schlosstor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 t="str">
            <v>reiyk.redlin@esg.de</v>
          </cell>
          <cell r="AC206">
            <v>0</v>
          </cell>
          <cell r="AD206">
            <v>0</v>
          </cell>
          <cell r="AE206">
            <v>0</v>
          </cell>
        </row>
        <row r="207">
          <cell r="B207">
            <v>206</v>
          </cell>
          <cell r="C207" t="str">
            <v>Industrie</v>
          </cell>
          <cell r="D207">
            <v>1</v>
          </cell>
          <cell r="E207">
            <v>0</v>
          </cell>
          <cell r="F207" t="str">
            <v>ESG Elektroniksystem-und Logistik GmbH</v>
          </cell>
          <cell r="G207" t="str">
            <v>Herr</v>
          </cell>
          <cell r="H207" t="str">
            <v xml:space="preserve"> </v>
          </cell>
          <cell r="I207">
            <v>0</v>
          </cell>
          <cell r="J207" t="str">
            <v>Freddy</v>
          </cell>
          <cell r="K207" t="str">
            <v>Roloff</v>
          </cell>
          <cell r="L207">
            <v>0</v>
          </cell>
          <cell r="M207" t="str">
            <v>Livry-Gargan-Str. 6</v>
          </cell>
          <cell r="N207">
            <v>0</v>
          </cell>
          <cell r="O207">
            <v>82256</v>
          </cell>
          <cell r="P207" t="str">
            <v>Fürstenfeldbruck</v>
          </cell>
          <cell r="Q207">
            <v>0</v>
          </cell>
          <cell r="R207">
            <v>220</v>
          </cell>
          <cell r="S207">
            <v>41446</v>
          </cell>
          <cell r="T207">
            <v>220</v>
          </cell>
          <cell r="U207">
            <v>0</v>
          </cell>
          <cell r="V207">
            <v>0</v>
          </cell>
          <cell r="W207" t="str">
            <v>Brauhaus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 t="str">
            <v>freddy.roloff@esg.de</v>
          </cell>
          <cell r="AC207">
            <v>0</v>
          </cell>
          <cell r="AD207">
            <v>0</v>
          </cell>
          <cell r="AE207">
            <v>0</v>
          </cell>
        </row>
        <row r="208">
          <cell r="B208">
            <v>207</v>
          </cell>
          <cell r="C208" t="str">
            <v>Industrie</v>
          </cell>
          <cell r="D208">
            <v>1</v>
          </cell>
          <cell r="E208">
            <v>0</v>
          </cell>
          <cell r="F208" t="str">
            <v>ESG Elektroniksystem-und Logistik GmbH</v>
          </cell>
          <cell r="G208" t="str">
            <v>Herr</v>
          </cell>
          <cell r="H208" t="str">
            <v>Dr.</v>
          </cell>
          <cell r="I208">
            <v>0</v>
          </cell>
          <cell r="J208" t="str">
            <v>Hanns-Walter</v>
          </cell>
          <cell r="K208" t="str">
            <v>Schulz</v>
          </cell>
          <cell r="L208">
            <v>0</v>
          </cell>
          <cell r="M208" t="str">
            <v>Livry-Gargan-Str. 6</v>
          </cell>
          <cell r="N208">
            <v>0</v>
          </cell>
          <cell r="O208">
            <v>82256</v>
          </cell>
          <cell r="P208" t="str">
            <v>Fürstenfeldbruck</v>
          </cell>
          <cell r="Q208">
            <v>0</v>
          </cell>
          <cell r="R208">
            <v>220</v>
          </cell>
          <cell r="S208">
            <v>41446</v>
          </cell>
          <cell r="T208">
            <v>220</v>
          </cell>
          <cell r="U208">
            <v>0</v>
          </cell>
          <cell r="V208">
            <v>0</v>
          </cell>
          <cell r="W208" t="str">
            <v>Brauhaus</v>
          </cell>
          <cell r="X208">
            <v>0</v>
          </cell>
          <cell r="Y208">
            <v>0</v>
          </cell>
          <cell r="Z208">
            <v>1</v>
          </cell>
          <cell r="AA208">
            <v>0</v>
          </cell>
          <cell r="AB208" t="str">
            <v>hanns-walter.schulz@esg.de</v>
          </cell>
          <cell r="AC208">
            <v>0</v>
          </cell>
          <cell r="AD208">
            <v>0</v>
          </cell>
          <cell r="AE208">
            <v>0</v>
          </cell>
        </row>
        <row r="209">
          <cell r="B209">
            <v>208</v>
          </cell>
          <cell r="C209" t="str">
            <v>Industrie</v>
          </cell>
          <cell r="D209">
            <v>1</v>
          </cell>
          <cell r="E209">
            <v>0</v>
          </cell>
          <cell r="F209" t="str">
            <v>ESG Elektroniksystem-und Logistik GmbH</v>
          </cell>
          <cell r="G209" t="str">
            <v>Herr</v>
          </cell>
          <cell r="H209" t="str">
            <v xml:space="preserve"> </v>
          </cell>
          <cell r="I209">
            <v>0</v>
          </cell>
          <cell r="J209" t="str">
            <v>Tobias</v>
          </cell>
          <cell r="K209" t="str">
            <v>Paul</v>
          </cell>
          <cell r="L209">
            <v>0</v>
          </cell>
          <cell r="M209" t="str">
            <v>Livry-Gargan-Str. 6</v>
          </cell>
          <cell r="N209">
            <v>0</v>
          </cell>
          <cell r="O209">
            <v>82256</v>
          </cell>
          <cell r="P209" t="str">
            <v>Fürstenfeldbruck</v>
          </cell>
          <cell r="Q209">
            <v>0</v>
          </cell>
          <cell r="R209">
            <v>220</v>
          </cell>
          <cell r="S209">
            <v>41446</v>
          </cell>
          <cell r="T209">
            <v>220</v>
          </cell>
          <cell r="U209">
            <v>0</v>
          </cell>
          <cell r="V209">
            <v>0</v>
          </cell>
          <cell r="W209" t="str">
            <v>Ambiente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 t="str">
            <v>tobias.paul@esg.de</v>
          </cell>
          <cell r="AC209">
            <v>0</v>
          </cell>
          <cell r="AD209">
            <v>0</v>
          </cell>
          <cell r="AE209">
            <v>0</v>
          </cell>
        </row>
        <row r="210">
          <cell r="B210">
            <v>209</v>
          </cell>
          <cell r="C210" t="str">
            <v>Industrie</v>
          </cell>
          <cell r="D210">
            <v>1</v>
          </cell>
          <cell r="E210">
            <v>1</v>
          </cell>
          <cell r="F210" t="str">
            <v>ESG Elektroniksystem-und Logistik GmbH</v>
          </cell>
          <cell r="G210" t="str">
            <v>Herr</v>
          </cell>
          <cell r="H210" t="str">
            <v xml:space="preserve"> </v>
          </cell>
          <cell r="I210">
            <v>0</v>
          </cell>
          <cell r="J210" t="str">
            <v>Christian</v>
          </cell>
          <cell r="K210" t="str">
            <v>Jaeger</v>
          </cell>
          <cell r="L210">
            <v>0</v>
          </cell>
          <cell r="M210" t="str">
            <v>Livry-Gargan-Str. 6</v>
          </cell>
          <cell r="N210">
            <v>0</v>
          </cell>
          <cell r="O210">
            <v>82256</v>
          </cell>
          <cell r="P210" t="str">
            <v>Fürstenfeldbruck</v>
          </cell>
          <cell r="Q210">
            <v>0</v>
          </cell>
          <cell r="R210">
            <v>220</v>
          </cell>
          <cell r="S210">
            <v>41495</v>
          </cell>
          <cell r="T210">
            <v>220</v>
          </cell>
          <cell r="U210" t="str">
            <v>Badge n abgeholt</v>
          </cell>
          <cell r="V210">
            <v>41463</v>
          </cell>
          <cell r="W210" t="str">
            <v>Ambiente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 t="str">
            <v>christian.jaeger@esg.de</v>
          </cell>
          <cell r="AC210">
            <v>0</v>
          </cell>
          <cell r="AD210" t="str">
            <v>Buchhaltung</v>
          </cell>
          <cell r="AE210">
            <v>0</v>
          </cell>
        </row>
        <row r="211">
          <cell r="B211">
            <v>210</v>
          </cell>
          <cell r="C211" t="str">
            <v>Industrie</v>
          </cell>
          <cell r="D211">
            <v>1</v>
          </cell>
          <cell r="E211">
            <v>0</v>
          </cell>
          <cell r="F211">
            <v>0</v>
          </cell>
          <cell r="G211" t="str">
            <v>Herr</v>
          </cell>
          <cell r="H211" t="str">
            <v>Dipl.-Ing.</v>
          </cell>
          <cell r="I211" t="str">
            <v>Oberst a.D.</v>
          </cell>
          <cell r="J211" t="str">
            <v>Karl</v>
          </cell>
          <cell r="K211" t="str">
            <v>Hiergeist</v>
          </cell>
          <cell r="L211">
            <v>0</v>
          </cell>
          <cell r="M211" t="str">
            <v>Torstr. 23</v>
          </cell>
          <cell r="N211">
            <v>0</v>
          </cell>
          <cell r="O211">
            <v>53639</v>
          </cell>
          <cell r="P211" t="str">
            <v>Königswinter</v>
          </cell>
          <cell r="Q211">
            <v>0</v>
          </cell>
          <cell r="R211">
            <v>220</v>
          </cell>
          <cell r="S211">
            <v>41443</v>
          </cell>
          <cell r="T211">
            <v>220</v>
          </cell>
          <cell r="U211">
            <v>0</v>
          </cell>
          <cell r="V211">
            <v>0</v>
          </cell>
          <cell r="W211" t="str">
            <v>Haus Waltraut</v>
          </cell>
          <cell r="X211">
            <v>0</v>
          </cell>
          <cell r="Y211">
            <v>0</v>
          </cell>
          <cell r="Z211">
            <v>1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</row>
        <row r="212">
          <cell r="B212">
            <v>211</v>
          </cell>
          <cell r="C212" t="str">
            <v>Militär/Ämterseite</v>
          </cell>
          <cell r="D212">
            <v>6</v>
          </cell>
          <cell r="E212">
            <v>0</v>
          </cell>
          <cell r="F212" t="str">
            <v>Amt für Heeresentwicklung</v>
          </cell>
          <cell r="G212" t="str">
            <v>Herr</v>
          </cell>
          <cell r="H212" t="str">
            <v xml:space="preserve"> </v>
          </cell>
          <cell r="I212" t="str">
            <v>Oberst i.G.</v>
          </cell>
          <cell r="J212" t="str">
            <v>Christian</v>
          </cell>
          <cell r="K212" t="str">
            <v>Rüther</v>
          </cell>
          <cell r="L212">
            <v>0</v>
          </cell>
          <cell r="M212" t="str">
            <v>Brühler Str. 300</v>
          </cell>
          <cell r="N212">
            <v>0</v>
          </cell>
          <cell r="O212">
            <v>50968</v>
          </cell>
          <cell r="P212" t="str">
            <v>Köln</v>
          </cell>
          <cell r="Q212">
            <v>0</v>
          </cell>
          <cell r="R212">
            <v>110</v>
          </cell>
          <cell r="S212">
            <v>41450</v>
          </cell>
          <cell r="T212">
            <v>110</v>
          </cell>
          <cell r="U212" t="str">
            <v>Mitglied</v>
          </cell>
          <cell r="V212">
            <v>41452</v>
          </cell>
          <cell r="W212">
            <v>0</v>
          </cell>
          <cell r="X212">
            <v>0</v>
          </cell>
          <cell r="Y212">
            <v>0</v>
          </cell>
          <cell r="Z212">
            <v>1</v>
          </cell>
          <cell r="AA212">
            <v>0</v>
          </cell>
          <cell r="AB212" t="str">
            <v>christianruether@bundeswehr.org</v>
          </cell>
          <cell r="AC212">
            <v>0</v>
          </cell>
          <cell r="AD212">
            <v>0</v>
          </cell>
          <cell r="AE212">
            <v>0</v>
          </cell>
        </row>
        <row r="213">
          <cell r="B213">
            <v>212</v>
          </cell>
          <cell r="C213" t="str">
            <v>Eurocopter</v>
          </cell>
          <cell r="D213">
            <v>3</v>
          </cell>
          <cell r="E213">
            <v>0</v>
          </cell>
          <cell r="F213" t="str">
            <v>Eurocopter Deutschland GmbH</v>
          </cell>
          <cell r="G213" t="str">
            <v>Herr</v>
          </cell>
          <cell r="H213" t="str">
            <v xml:space="preserve"> </v>
          </cell>
          <cell r="I213">
            <v>0</v>
          </cell>
          <cell r="J213" t="str">
            <v>Andreas</v>
          </cell>
          <cell r="K213" t="str">
            <v>Goern</v>
          </cell>
          <cell r="L213">
            <v>0</v>
          </cell>
          <cell r="M213" t="str">
            <v>Industriestr. 4</v>
          </cell>
          <cell r="N213">
            <v>0</v>
          </cell>
          <cell r="O213">
            <v>86609</v>
          </cell>
          <cell r="P213" t="str">
            <v>Donauwörth</v>
          </cell>
          <cell r="Q213">
            <v>0</v>
          </cell>
          <cell r="R213">
            <v>220</v>
          </cell>
          <cell r="S213">
            <v>41444</v>
          </cell>
          <cell r="T213">
            <v>220</v>
          </cell>
          <cell r="U213">
            <v>0</v>
          </cell>
          <cell r="V213">
            <v>0</v>
          </cell>
          <cell r="W213" t="str">
            <v>Ambiente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 t="str">
            <v>andreas.goern@eurocopter.com</v>
          </cell>
          <cell r="AC213">
            <v>0</v>
          </cell>
          <cell r="AD213">
            <v>0</v>
          </cell>
          <cell r="AE213">
            <v>0</v>
          </cell>
        </row>
        <row r="214">
          <cell r="B214">
            <v>213</v>
          </cell>
          <cell r="C214" t="str">
            <v>Industrie</v>
          </cell>
          <cell r="D214">
            <v>1</v>
          </cell>
          <cell r="E214">
            <v>0</v>
          </cell>
          <cell r="F214" t="str">
            <v>MBDA Deutschland GmbH</v>
          </cell>
          <cell r="G214" t="str">
            <v>Herr</v>
          </cell>
          <cell r="H214" t="str">
            <v>Dipl.-Chem.</v>
          </cell>
          <cell r="I214" t="str">
            <v>OTL d.R.</v>
          </cell>
          <cell r="J214" t="str">
            <v>Oliver</v>
          </cell>
          <cell r="K214" t="str">
            <v>Dellschau</v>
          </cell>
          <cell r="L214">
            <v>0</v>
          </cell>
          <cell r="M214" t="str">
            <v>Hagenauer Forst 27</v>
          </cell>
          <cell r="N214">
            <v>0</v>
          </cell>
          <cell r="O214">
            <v>86529</v>
          </cell>
          <cell r="P214" t="str">
            <v>Schrobenhausen</v>
          </cell>
          <cell r="Q214">
            <v>0</v>
          </cell>
          <cell r="R214">
            <v>220</v>
          </cell>
          <cell r="S214">
            <v>41473</v>
          </cell>
          <cell r="T214">
            <v>220</v>
          </cell>
          <cell r="U214">
            <v>0</v>
          </cell>
          <cell r="V214">
            <v>41463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 t="str">
            <v>oliver.dellschau@mbda-systems.de</v>
          </cell>
          <cell r="AC214">
            <v>0</v>
          </cell>
          <cell r="AD214" t="str">
            <v>Buchhaltung</v>
          </cell>
          <cell r="AE214">
            <v>0</v>
          </cell>
        </row>
        <row r="215">
          <cell r="B215">
            <v>214</v>
          </cell>
          <cell r="C215" t="str">
            <v>Militär/Ämterseite</v>
          </cell>
          <cell r="D215">
            <v>6</v>
          </cell>
          <cell r="E215">
            <v>0</v>
          </cell>
          <cell r="F215" t="str">
            <v>Bundeswehr TSLw 3 / DFAT</v>
          </cell>
          <cell r="G215" t="str">
            <v>Herr</v>
          </cell>
          <cell r="H215" t="str">
            <v xml:space="preserve"> </v>
          </cell>
          <cell r="I215" t="str">
            <v>Major</v>
          </cell>
          <cell r="J215" t="str">
            <v>Jan</v>
          </cell>
          <cell r="K215" t="str">
            <v>Schumann</v>
          </cell>
          <cell r="L215">
            <v>0</v>
          </cell>
          <cell r="M215" t="str">
            <v>Fliegerhorst Psf 700</v>
          </cell>
          <cell r="N215">
            <v>0</v>
          </cell>
          <cell r="O215">
            <v>29328</v>
          </cell>
          <cell r="P215" t="str">
            <v>Faßberg</v>
          </cell>
          <cell r="Q215">
            <v>0</v>
          </cell>
          <cell r="R215">
            <v>165</v>
          </cell>
          <cell r="S215">
            <v>41451</v>
          </cell>
          <cell r="T215">
            <v>165</v>
          </cell>
          <cell r="U215">
            <v>0</v>
          </cell>
          <cell r="V215">
            <v>41451</v>
          </cell>
          <cell r="W215">
            <v>0</v>
          </cell>
          <cell r="X215">
            <v>0</v>
          </cell>
          <cell r="Y215" t="str">
            <v>bar vor Ort</v>
          </cell>
          <cell r="Z215">
            <v>0</v>
          </cell>
          <cell r="AA215">
            <v>0</v>
          </cell>
          <cell r="AB215" t="str">
            <v>janschumann@bundeswehr.org</v>
          </cell>
          <cell r="AC215">
            <v>0</v>
          </cell>
          <cell r="AD215">
            <v>0</v>
          </cell>
          <cell r="AE215">
            <v>0</v>
          </cell>
        </row>
        <row r="216">
          <cell r="B216">
            <v>215</v>
          </cell>
          <cell r="C216" t="str">
            <v>Industrie</v>
          </cell>
          <cell r="D216">
            <v>1</v>
          </cell>
          <cell r="E216">
            <v>0</v>
          </cell>
          <cell r="F216" t="str">
            <v>Eurosimtec GmbH</v>
          </cell>
          <cell r="G216" t="str">
            <v>Herr</v>
          </cell>
          <cell r="H216" t="str">
            <v xml:space="preserve"> </v>
          </cell>
          <cell r="I216">
            <v>0</v>
          </cell>
          <cell r="J216" t="str">
            <v>Andreas</v>
          </cell>
          <cell r="K216" t="str">
            <v>Hartmann</v>
          </cell>
          <cell r="L216">
            <v>0</v>
          </cell>
          <cell r="M216" t="str">
            <v>Merowinger Platz 1</v>
          </cell>
          <cell r="N216">
            <v>0</v>
          </cell>
          <cell r="O216">
            <v>40225</v>
          </cell>
          <cell r="P216" t="str">
            <v>Düsseldorf</v>
          </cell>
          <cell r="Q216">
            <v>0</v>
          </cell>
          <cell r="R216">
            <v>220</v>
          </cell>
          <cell r="S216">
            <v>41463</v>
          </cell>
          <cell r="T216">
            <v>220</v>
          </cell>
          <cell r="U216">
            <v>0</v>
          </cell>
          <cell r="V216">
            <v>41464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 t="str">
            <v>a.hartmann@eurosimtec.de</v>
          </cell>
          <cell r="AC216">
            <v>0</v>
          </cell>
          <cell r="AD216" t="str">
            <v>Buchhaltung</v>
          </cell>
          <cell r="AE216">
            <v>0</v>
          </cell>
        </row>
        <row r="217">
          <cell r="B217">
            <v>216</v>
          </cell>
          <cell r="C217" t="str">
            <v>Militär/Ämterseite</v>
          </cell>
          <cell r="D217">
            <v>6</v>
          </cell>
          <cell r="E217">
            <v>0</v>
          </cell>
          <cell r="F217" t="str">
            <v>Marinekommando</v>
          </cell>
          <cell r="G217" t="str">
            <v>Herr</v>
          </cell>
          <cell r="H217" t="str">
            <v xml:space="preserve"> </v>
          </cell>
          <cell r="I217" t="str">
            <v>Fregattenkapitän</v>
          </cell>
          <cell r="J217" t="str">
            <v>Roland</v>
          </cell>
          <cell r="K217" t="str">
            <v>Voigt</v>
          </cell>
          <cell r="L217">
            <v>0</v>
          </cell>
          <cell r="M217" t="str">
            <v>Kopernikusstr. 1</v>
          </cell>
          <cell r="N217">
            <v>0</v>
          </cell>
          <cell r="O217">
            <v>18057</v>
          </cell>
          <cell r="P217" t="str">
            <v>Rostock</v>
          </cell>
          <cell r="Q217">
            <v>0</v>
          </cell>
          <cell r="R217">
            <v>165</v>
          </cell>
          <cell r="S217">
            <v>41450</v>
          </cell>
          <cell r="T217">
            <v>165</v>
          </cell>
          <cell r="U217">
            <v>0</v>
          </cell>
          <cell r="V217">
            <v>0</v>
          </cell>
          <cell r="W217" t="str">
            <v>Steinberger Hof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 t="str">
            <v>rolandvoigt@bundeswehr.org</v>
          </cell>
          <cell r="AC217">
            <v>0</v>
          </cell>
          <cell r="AD217">
            <v>0</v>
          </cell>
          <cell r="AE217">
            <v>0</v>
          </cell>
        </row>
        <row r="218">
          <cell r="B218">
            <v>217</v>
          </cell>
          <cell r="C218" t="str">
            <v>Militär/Ämterseite</v>
          </cell>
          <cell r="D218">
            <v>6</v>
          </cell>
          <cell r="E218">
            <v>0</v>
          </cell>
          <cell r="F218" t="str">
            <v>KDO Eins UBDE Lw Dez. LTRSP Hubschr</v>
          </cell>
          <cell r="G218" t="str">
            <v>Herr</v>
          </cell>
          <cell r="H218" t="str">
            <v xml:space="preserve"> </v>
          </cell>
          <cell r="I218">
            <v>0</v>
          </cell>
          <cell r="J218" t="str">
            <v>Christian</v>
          </cell>
          <cell r="K218" t="str">
            <v>Guntsch</v>
          </cell>
          <cell r="L218">
            <v>0</v>
          </cell>
          <cell r="M218" t="str">
            <v>Postfach 90 61 10</v>
          </cell>
          <cell r="N218">
            <v>0</v>
          </cell>
          <cell r="O218">
            <v>51147</v>
          </cell>
          <cell r="P218" t="str">
            <v>Köln</v>
          </cell>
          <cell r="Q218">
            <v>0</v>
          </cell>
          <cell r="R218">
            <v>165</v>
          </cell>
          <cell r="S218">
            <v>41445</v>
          </cell>
          <cell r="T218">
            <v>165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 t="str">
            <v>christianguntsch@bundeswehr.org</v>
          </cell>
          <cell r="AC218">
            <v>0</v>
          </cell>
          <cell r="AD218">
            <v>0</v>
          </cell>
          <cell r="AE218">
            <v>0</v>
          </cell>
        </row>
        <row r="219">
          <cell r="B219">
            <v>218</v>
          </cell>
          <cell r="C219" t="str">
            <v>Eurocopter</v>
          </cell>
          <cell r="D219">
            <v>3</v>
          </cell>
          <cell r="E219">
            <v>0</v>
          </cell>
          <cell r="F219" t="str">
            <v>Eurocopter Deutschland GmbH</v>
          </cell>
          <cell r="G219" t="str">
            <v>Herr</v>
          </cell>
          <cell r="H219" t="str">
            <v xml:space="preserve"> </v>
          </cell>
          <cell r="I219">
            <v>0</v>
          </cell>
          <cell r="J219" t="str">
            <v>Dieter</v>
          </cell>
          <cell r="K219" t="str">
            <v>Oberst</v>
          </cell>
          <cell r="L219">
            <v>0</v>
          </cell>
          <cell r="M219" t="str">
            <v>Industriestr. 4</v>
          </cell>
          <cell r="N219">
            <v>0</v>
          </cell>
          <cell r="O219">
            <v>86609</v>
          </cell>
          <cell r="P219" t="str">
            <v>Donauwörth</v>
          </cell>
          <cell r="Q219">
            <v>0</v>
          </cell>
          <cell r="R219">
            <v>220</v>
          </cell>
          <cell r="S219">
            <v>41451</v>
          </cell>
          <cell r="T219">
            <v>220</v>
          </cell>
          <cell r="U219">
            <v>0</v>
          </cell>
          <cell r="V219">
            <v>0</v>
          </cell>
          <cell r="W219" t="str">
            <v>Mercure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 t="str">
            <v>dieter.oberst@eurocopter.com</v>
          </cell>
          <cell r="AC219">
            <v>0</v>
          </cell>
          <cell r="AD219">
            <v>0</v>
          </cell>
          <cell r="AE219">
            <v>0</v>
          </cell>
        </row>
        <row r="220">
          <cell r="B220">
            <v>219</v>
          </cell>
          <cell r="C220" t="str">
            <v>Industrie</v>
          </cell>
          <cell r="D220">
            <v>1</v>
          </cell>
          <cell r="E220">
            <v>0</v>
          </cell>
          <cell r="F220" t="str">
            <v>Becker Flugfunkwerk GmbH</v>
          </cell>
          <cell r="G220" t="str">
            <v>Herr</v>
          </cell>
          <cell r="H220" t="str">
            <v xml:space="preserve"> </v>
          </cell>
          <cell r="I220">
            <v>0</v>
          </cell>
          <cell r="J220" t="str">
            <v>Peter</v>
          </cell>
          <cell r="K220" t="str">
            <v>Meier</v>
          </cell>
          <cell r="L220">
            <v>0</v>
          </cell>
          <cell r="M220" t="str">
            <v>Baden-Airpark B108</v>
          </cell>
          <cell r="N220">
            <v>0</v>
          </cell>
          <cell r="O220">
            <v>77836</v>
          </cell>
          <cell r="P220" t="str">
            <v>Rheinmünster</v>
          </cell>
          <cell r="Q220">
            <v>0</v>
          </cell>
          <cell r="R220">
            <v>110</v>
          </cell>
          <cell r="S220">
            <v>41453</v>
          </cell>
          <cell r="T220">
            <v>110</v>
          </cell>
          <cell r="U220">
            <v>0</v>
          </cell>
          <cell r="V220">
            <v>41453</v>
          </cell>
          <cell r="W220" t="str">
            <v>Bach Hotel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 t="str">
            <v>info@becker-avionics.de</v>
          </cell>
          <cell r="AC220">
            <v>0</v>
          </cell>
          <cell r="AD220">
            <v>0</v>
          </cell>
          <cell r="AE220">
            <v>0</v>
          </cell>
        </row>
        <row r="221">
          <cell r="B221">
            <v>220</v>
          </cell>
          <cell r="C221" t="str">
            <v>Mitglied</v>
          </cell>
          <cell r="D221">
            <v>7</v>
          </cell>
          <cell r="E221">
            <v>0</v>
          </cell>
          <cell r="F221" t="str">
            <v>1. Vorsitzender GdH Bückeburg</v>
          </cell>
          <cell r="G221" t="str">
            <v>Herr</v>
          </cell>
          <cell r="H221" t="str">
            <v xml:space="preserve"> </v>
          </cell>
          <cell r="I221" t="str">
            <v>OTL a.D.</v>
          </cell>
          <cell r="J221" t="str">
            <v>Klaus</v>
          </cell>
          <cell r="K221" t="str">
            <v>Sonnhof</v>
          </cell>
          <cell r="L221">
            <v>0</v>
          </cell>
          <cell r="M221" t="str">
            <v>Strossenkamp 8 B</v>
          </cell>
          <cell r="N221">
            <v>0</v>
          </cell>
          <cell r="O221">
            <v>31675</v>
          </cell>
          <cell r="P221" t="str">
            <v>Bückeburg</v>
          </cell>
          <cell r="Q221">
            <v>0</v>
          </cell>
          <cell r="R221">
            <v>55</v>
          </cell>
          <cell r="S221">
            <v>41450</v>
          </cell>
          <cell r="T221">
            <v>55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 t="str">
            <v>klaus.sonnhof@teleos-web.de</v>
          </cell>
          <cell r="AC221">
            <v>0</v>
          </cell>
          <cell r="AD221">
            <v>0</v>
          </cell>
          <cell r="AE221">
            <v>0</v>
          </cell>
        </row>
        <row r="222">
          <cell r="B222">
            <v>221</v>
          </cell>
          <cell r="C222" t="str">
            <v>Aussteller</v>
          </cell>
          <cell r="D222">
            <v>11</v>
          </cell>
          <cell r="E222">
            <v>1</v>
          </cell>
          <cell r="F222" t="str">
            <v>Forges de Zeebrugge (Thales Group)</v>
          </cell>
          <cell r="G222" t="str">
            <v>Herr</v>
          </cell>
          <cell r="H222" t="str">
            <v xml:space="preserve"> </v>
          </cell>
          <cell r="I222">
            <v>0</v>
          </cell>
          <cell r="J222" t="str">
            <v>Daniel</v>
          </cell>
          <cell r="K222" t="str">
            <v>Emonts</v>
          </cell>
          <cell r="L222">
            <v>0</v>
          </cell>
          <cell r="M222" t="str">
            <v>rue en bois, 63</v>
          </cell>
          <cell r="N222" t="str">
            <v>B</v>
          </cell>
          <cell r="O222">
            <v>4040</v>
          </cell>
          <cell r="P222" t="str">
            <v>Herstal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 t="str">
            <v>Badge n abgeholt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</row>
        <row r="223">
          <cell r="B223">
            <v>222</v>
          </cell>
          <cell r="C223" t="str">
            <v>Aussteller</v>
          </cell>
          <cell r="D223">
            <v>11</v>
          </cell>
          <cell r="E223">
            <v>0</v>
          </cell>
          <cell r="F223" t="str">
            <v>Rheinmetall Technical Publications GmbH</v>
          </cell>
          <cell r="G223" t="str">
            <v>Herr</v>
          </cell>
          <cell r="H223" t="str">
            <v xml:space="preserve"> </v>
          </cell>
          <cell r="I223">
            <v>0</v>
          </cell>
          <cell r="J223" t="str">
            <v xml:space="preserve">Jörg </v>
          </cell>
          <cell r="K223" t="str">
            <v>Fischer</v>
          </cell>
          <cell r="L223">
            <v>0</v>
          </cell>
          <cell r="M223" t="str">
            <v>Flughafenallee 11</v>
          </cell>
          <cell r="N223">
            <v>0</v>
          </cell>
          <cell r="O223">
            <v>28199</v>
          </cell>
          <cell r="P223" t="str">
            <v>Bremen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41463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 t="str">
            <v>joerg.fischer@rheinmetall.com</v>
          </cell>
          <cell r="AC223">
            <v>0</v>
          </cell>
          <cell r="AD223" t="str">
            <v>Buchhaltung</v>
          </cell>
          <cell r="AE223">
            <v>0</v>
          </cell>
        </row>
        <row r="224">
          <cell r="B224">
            <v>223</v>
          </cell>
          <cell r="C224" t="str">
            <v>Aussteller</v>
          </cell>
          <cell r="D224">
            <v>11</v>
          </cell>
          <cell r="E224">
            <v>0</v>
          </cell>
          <cell r="F224" t="str">
            <v>Reiser Systemtechnik GmbH</v>
          </cell>
          <cell r="G224" t="str">
            <v>Herr</v>
          </cell>
          <cell r="H224" t="str">
            <v xml:space="preserve"> </v>
          </cell>
          <cell r="I224">
            <v>0</v>
          </cell>
          <cell r="J224" t="str">
            <v>Wolfgang</v>
          </cell>
          <cell r="K224" t="str">
            <v>Reiser</v>
          </cell>
          <cell r="L224">
            <v>0</v>
          </cell>
          <cell r="M224" t="str">
            <v>Oberer Lüßbach 31</v>
          </cell>
          <cell r="N224">
            <v>0</v>
          </cell>
          <cell r="O224">
            <v>82335</v>
          </cell>
          <cell r="P224" t="str">
            <v>Berg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</row>
        <row r="225">
          <cell r="B225">
            <v>224</v>
          </cell>
          <cell r="C225" t="str">
            <v>Industrie</v>
          </cell>
          <cell r="D225">
            <v>1</v>
          </cell>
          <cell r="E225">
            <v>0</v>
          </cell>
          <cell r="F225" t="str">
            <v>Reiser Systemtechnik GmbH</v>
          </cell>
          <cell r="G225" t="str">
            <v>Herr</v>
          </cell>
          <cell r="H225" t="str">
            <v xml:space="preserve"> </v>
          </cell>
          <cell r="I225">
            <v>0</v>
          </cell>
          <cell r="J225" t="str">
            <v>Michael</v>
          </cell>
          <cell r="K225" t="str">
            <v>Padberg</v>
          </cell>
          <cell r="L225">
            <v>0</v>
          </cell>
          <cell r="M225" t="str">
            <v>Oberer Lüßbach 31</v>
          </cell>
          <cell r="N225">
            <v>0</v>
          </cell>
          <cell r="O225">
            <v>82335</v>
          </cell>
          <cell r="P225" t="str">
            <v>Berg</v>
          </cell>
          <cell r="Q225">
            <v>0</v>
          </cell>
          <cell r="R225">
            <v>220</v>
          </cell>
          <cell r="S225">
            <v>41474</v>
          </cell>
          <cell r="T225">
            <v>220</v>
          </cell>
          <cell r="U225">
            <v>0</v>
          </cell>
          <cell r="V225">
            <v>41451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</row>
        <row r="226">
          <cell r="B226">
            <v>225</v>
          </cell>
          <cell r="C226" t="str">
            <v>Aussteller</v>
          </cell>
          <cell r="D226">
            <v>11</v>
          </cell>
          <cell r="E226">
            <v>0</v>
          </cell>
          <cell r="F226" t="str">
            <v>Northrop Grumman LITEF GmbH</v>
          </cell>
          <cell r="G226" t="str">
            <v>Herr</v>
          </cell>
          <cell r="H226" t="str">
            <v>Dr.</v>
          </cell>
          <cell r="I226">
            <v>0</v>
          </cell>
          <cell r="J226" t="str">
            <v>Uwe</v>
          </cell>
          <cell r="K226" t="str">
            <v>Herberth</v>
          </cell>
          <cell r="L226">
            <v>0</v>
          </cell>
          <cell r="M226" t="str">
            <v>Lörracher Str. 18</v>
          </cell>
          <cell r="N226">
            <v>0</v>
          </cell>
          <cell r="O226">
            <v>79115</v>
          </cell>
          <cell r="P226" t="str">
            <v>Freiburg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41464</v>
          </cell>
          <cell r="W226">
            <v>0</v>
          </cell>
          <cell r="X226" t="str">
            <v>+49 761 4901-734</v>
          </cell>
          <cell r="Y226">
            <v>0</v>
          </cell>
          <cell r="Z226">
            <v>1</v>
          </cell>
          <cell r="AA226">
            <v>0</v>
          </cell>
          <cell r="AB226" t="str">
            <v>supportairmil@ng-litef.de</v>
          </cell>
          <cell r="AC226">
            <v>0</v>
          </cell>
          <cell r="AD226" t="str">
            <v>Buchhaltung</v>
          </cell>
          <cell r="AE226">
            <v>0</v>
          </cell>
        </row>
        <row r="227">
          <cell r="B227">
            <v>226</v>
          </cell>
          <cell r="C227" t="str">
            <v>Aussteller</v>
          </cell>
          <cell r="D227">
            <v>11</v>
          </cell>
          <cell r="E227">
            <v>0</v>
          </cell>
          <cell r="F227" t="str">
            <v>Northrop Grumman LITEF GmbH</v>
          </cell>
          <cell r="G227" t="str">
            <v>Frau</v>
          </cell>
          <cell r="H227" t="str">
            <v xml:space="preserve"> </v>
          </cell>
          <cell r="I227">
            <v>0</v>
          </cell>
          <cell r="J227" t="str">
            <v>Andrea</v>
          </cell>
          <cell r="K227" t="str">
            <v>Kempf</v>
          </cell>
          <cell r="L227">
            <v>0</v>
          </cell>
          <cell r="M227" t="str">
            <v>Lörracher Str. 18</v>
          </cell>
          <cell r="N227">
            <v>0</v>
          </cell>
          <cell r="O227">
            <v>79115</v>
          </cell>
          <cell r="P227" t="str">
            <v>Freiburg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41464</v>
          </cell>
          <cell r="W227">
            <v>0</v>
          </cell>
          <cell r="X227" t="str">
            <v>+49 761 4901-734</v>
          </cell>
          <cell r="Y227">
            <v>0</v>
          </cell>
          <cell r="Z227">
            <v>0</v>
          </cell>
          <cell r="AA227">
            <v>0</v>
          </cell>
          <cell r="AB227" t="str">
            <v>supportairmil@ng-litef.de</v>
          </cell>
          <cell r="AC227">
            <v>0</v>
          </cell>
          <cell r="AD227" t="str">
            <v>Buchhaltung</v>
          </cell>
          <cell r="AE227">
            <v>0</v>
          </cell>
        </row>
        <row r="228">
          <cell r="B228">
            <v>227</v>
          </cell>
          <cell r="C228" t="str">
            <v>Aussteller</v>
          </cell>
          <cell r="D228">
            <v>11</v>
          </cell>
          <cell r="E228">
            <v>0</v>
          </cell>
          <cell r="F228" t="str">
            <v>REVUE THOMMEN AG</v>
          </cell>
          <cell r="G228" t="str">
            <v>Herr</v>
          </cell>
          <cell r="H228" t="str">
            <v xml:space="preserve"> </v>
          </cell>
          <cell r="I228">
            <v>0</v>
          </cell>
          <cell r="J228" t="str">
            <v>Stefan</v>
          </cell>
          <cell r="K228" t="str">
            <v>Weiss</v>
          </cell>
          <cell r="L228">
            <v>0</v>
          </cell>
          <cell r="M228" t="str">
            <v>Hauptstr. 85</v>
          </cell>
          <cell r="N228" t="str">
            <v>CH</v>
          </cell>
          <cell r="O228">
            <v>4437</v>
          </cell>
          <cell r="P228" t="str">
            <v>Waldenburg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</row>
        <row r="229">
          <cell r="B229">
            <v>228</v>
          </cell>
          <cell r="C229" t="str">
            <v>Referent</v>
          </cell>
          <cell r="D229">
            <v>10</v>
          </cell>
          <cell r="E229">
            <v>0</v>
          </cell>
          <cell r="F229" t="str">
            <v>Autoflug GmbH</v>
          </cell>
          <cell r="G229" t="str">
            <v>Herr</v>
          </cell>
          <cell r="H229" t="str">
            <v xml:space="preserve"> </v>
          </cell>
          <cell r="I229">
            <v>0</v>
          </cell>
          <cell r="J229" t="str">
            <v xml:space="preserve">Philipp </v>
          </cell>
          <cell r="K229" t="str">
            <v>Ostertag</v>
          </cell>
          <cell r="L229">
            <v>0</v>
          </cell>
          <cell r="M229" t="str">
            <v>Industriestr. 10</v>
          </cell>
          <cell r="N229">
            <v>0</v>
          </cell>
          <cell r="O229">
            <v>25462</v>
          </cell>
          <cell r="P229" t="str">
            <v>Rellingen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</row>
        <row r="230">
          <cell r="B230">
            <v>229</v>
          </cell>
          <cell r="C230" t="str">
            <v>Aussteller</v>
          </cell>
          <cell r="D230">
            <v>11</v>
          </cell>
          <cell r="E230">
            <v>0</v>
          </cell>
          <cell r="F230" t="str">
            <v>Olympus Deutschland GmbH</v>
          </cell>
          <cell r="G230" t="str">
            <v>Herr</v>
          </cell>
          <cell r="H230" t="str">
            <v xml:space="preserve"> </v>
          </cell>
          <cell r="I230">
            <v>0</v>
          </cell>
          <cell r="J230" t="str">
            <v>Andreas</v>
          </cell>
          <cell r="K230" t="str">
            <v>Otto</v>
          </cell>
          <cell r="L230">
            <v>0</v>
          </cell>
          <cell r="M230" t="str">
            <v>Wendenstr. 14-18</v>
          </cell>
          <cell r="N230">
            <v>0</v>
          </cell>
          <cell r="O230">
            <v>20097</v>
          </cell>
          <cell r="P230" t="str">
            <v>Hamburg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41434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 t="str">
            <v>Buchhaltung</v>
          </cell>
          <cell r="AE230">
            <v>0</v>
          </cell>
        </row>
        <row r="231">
          <cell r="B231">
            <v>230</v>
          </cell>
          <cell r="C231" t="str">
            <v>Industrie</v>
          </cell>
          <cell r="D231">
            <v>1</v>
          </cell>
          <cell r="E231">
            <v>0</v>
          </cell>
          <cell r="F231" t="str">
            <v>Olympus Deutschland GmbH</v>
          </cell>
          <cell r="G231" t="str">
            <v>Herr</v>
          </cell>
          <cell r="H231" t="str">
            <v xml:space="preserve"> </v>
          </cell>
          <cell r="I231">
            <v>0</v>
          </cell>
          <cell r="J231" t="str">
            <v>Jörg</v>
          </cell>
          <cell r="K231" t="str">
            <v>Plaacke</v>
          </cell>
          <cell r="L231">
            <v>0</v>
          </cell>
          <cell r="M231" t="str">
            <v>Wendenstr. 14-18</v>
          </cell>
          <cell r="N231">
            <v>0</v>
          </cell>
          <cell r="O231">
            <v>20097</v>
          </cell>
          <cell r="P231" t="str">
            <v>Hamburg</v>
          </cell>
          <cell r="Q231">
            <v>0</v>
          </cell>
          <cell r="R231">
            <v>220</v>
          </cell>
          <cell r="S231">
            <v>41486</v>
          </cell>
          <cell r="T231">
            <v>220</v>
          </cell>
          <cell r="U231">
            <v>0</v>
          </cell>
          <cell r="V231">
            <v>41434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 t="str">
            <v>Buchhaltung</v>
          </cell>
          <cell r="AE231">
            <v>0</v>
          </cell>
        </row>
        <row r="232">
          <cell r="B232">
            <v>231</v>
          </cell>
          <cell r="C232" t="str">
            <v>Aussteller</v>
          </cell>
          <cell r="D232">
            <v>11</v>
          </cell>
          <cell r="E232">
            <v>0</v>
          </cell>
          <cell r="F232" t="str">
            <v>Helicopter Flight Training Services GmbH</v>
          </cell>
          <cell r="G232" t="str">
            <v>Herr</v>
          </cell>
          <cell r="H232" t="str">
            <v xml:space="preserve"> </v>
          </cell>
          <cell r="I232">
            <v>0</v>
          </cell>
          <cell r="J232" t="str">
            <v>Karl-Heinz</v>
          </cell>
          <cell r="K232" t="str">
            <v>Adams</v>
          </cell>
          <cell r="L232">
            <v>0</v>
          </cell>
          <cell r="M232" t="str">
            <v>Achumer Str. 1</v>
          </cell>
          <cell r="N232">
            <v>0</v>
          </cell>
          <cell r="O232">
            <v>31675</v>
          </cell>
          <cell r="P232" t="str">
            <v>Bückeburg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</row>
        <row r="233">
          <cell r="B233">
            <v>232</v>
          </cell>
          <cell r="C233" t="str">
            <v>Aussteller</v>
          </cell>
          <cell r="D233">
            <v>11</v>
          </cell>
          <cell r="E233">
            <v>0</v>
          </cell>
          <cell r="F233" t="str">
            <v>Liebherr Aerospace Lindenberg GmbH</v>
          </cell>
          <cell r="G233" t="str">
            <v>Herr</v>
          </cell>
          <cell r="H233" t="str">
            <v xml:space="preserve"> </v>
          </cell>
          <cell r="I233">
            <v>0</v>
          </cell>
          <cell r="J233" t="str">
            <v>Peter</v>
          </cell>
          <cell r="K233" t="str">
            <v>Fischer</v>
          </cell>
          <cell r="L233">
            <v>0</v>
          </cell>
          <cell r="M233" t="str">
            <v>Pfänderstr. 50-52</v>
          </cell>
          <cell r="N233">
            <v>0</v>
          </cell>
          <cell r="O233">
            <v>88161</v>
          </cell>
          <cell r="P233" t="str">
            <v>Lindenberg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41463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 t="str">
            <v>Buchhaltung</v>
          </cell>
          <cell r="AE233">
            <v>0</v>
          </cell>
        </row>
        <row r="234">
          <cell r="B234">
            <v>233</v>
          </cell>
          <cell r="C234" t="str">
            <v>Industrie</v>
          </cell>
          <cell r="D234">
            <v>1</v>
          </cell>
          <cell r="E234">
            <v>0</v>
          </cell>
          <cell r="F234" t="str">
            <v>Liebherr Aerospace Lindenberg GmbH</v>
          </cell>
          <cell r="G234" t="str">
            <v>Herr</v>
          </cell>
          <cell r="H234" t="str">
            <v xml:space="preserve"> </v>
          </cell>
          <cell r="I234">
            <v>0</v>
          </cell>
          <cell r="J234" t="str">
            <v>Henrik</v>
          </cell>
          <cell r="K234" t="str">
            <v>Heinemann</v>
          </cell>
          <cell r="L234">
            <v>0</v>
          </cell>
          <cell r="M234" t="str">
            <v>Pfänderstr. 50-52</v>
          </cell>
          <cell r="N234">
            <v>0</v>
          </cell>
          <cell r="O234">
            <v>88161</v>
          </cell>
          <cell r="P234" t="str">
            <v>Lindenberg</v>
          </cell>
          <cell r="Q234">
            <v>0</v>
          </cell>
          <cell r="R234">
            <v>220</v>
          </cell>
          <cell r="S234">
            <v>41480</v>
          </cell>
          <cell r="T234">
            <v>220</v>
          </cell>
          <cell r="U234">
            <v>0</v>
          </cell>
          <cell r="V234">
            <v>41463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 t="str">
            <v>Buchhaltung</v>
          </cell>
          <cell r="AE234">
            <v>0</v>
          </cell>
        </row>
        <row r="235">
          <cell r="B235">
            <v>234</v>
          </cell>
          <cell r="C235" t="str">
            <v>Aussteller</v>
          </cell>
          <cell r="D235">
            <v>11</v>
          </cell>
          <cell r="E235">
            <v>0</v>
          </cell>
          <cell r="F235" t="str">
            <v>Turbomeca Germany GmbH</v>
          </cell>
          <cell r="G235" t="str">
            <v>Frau</v>
          </cell>
          <cell r="H235" t="str">
            <v xml:space="preserve"> </v>
          </cell>
          <cell r="I235">
            <v>0</v>
          </cell>
          <cell r="J235" t="str">
            <v>Francis</v>
          </cell>
          <cell r="K235" t="str">
            <v>Larribau</v>
          </cell>
          <cell r="L235">
            <v>0</v>
          </cell>
          <cell r="M235" t="str">
            <v>Borsteler Chaussee 43</v>
          </cell>
          <cell r="N235">
            <v>0</v>
          </cell>
          <cell r="O235">
            <v>22453</v>
          </cell>
          <cell r="P235" t="str">
            <v>Hamburg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41463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 t="str">
            <v>Buchhaltung</v>
          </cell>
          <cell r="AE235">
            <v>0</v>
          </cell>
        </row>
        <row r="236">
          <cell r="B236">
            <v>235</v>
          </cell>
          <cell r="C236" t="str">
            <v>Industrie</v>
          </cell>
          <cell r="D236">
            <v>1</v>
          </cell>
          <cell r="E236">
            <v>0</v>
          </cell>
          <cell r="F236" t="str">
            <v>Turbomeca Germany GmbH</v>
          </cell>
          <cell r="G236" t="str">
            <v>Herr</v>
          </cell>
          <cell r="H236" t="str">
            <v xml:space="preserve"> </v>
          </cell>
          <cell r="I236">
            <v>0</v>
          </cell>
          <cell r="J236" t="str">
            <v>Falk</v>
          </cell>
          <cell r="K236" t="str">
            <v>Rechtenbach</v>
          </cell>
          <cell r="L236">
            <v>0</v>
          </cell>
          <cell r="M236" t="str">
            <v>Borsteler Chaussee 43</v>
          </cell>
          <cell r="N236">
            <v>0</v>
          </cell>
          <cell r="O236">
            <v>22453</v>
          </cell>
          <cell r="P236" t="str">
            <v>Hamburg</v>
          </cell>
          <cell r="Q236">
            <v>0</v>
          </cell>
          <cell r="R236">
            <v>220</v>
          </cell>
          <cell r="S236">
            <v>41480</v>
          </cell>
          <cell r="T236">
            <v>220</v>
          </cell>
          <cell r="U236">
            <v>0</v>
          </cell>
          <cell r="V236">
            <v>41463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 t="str">
            <v>Buchhaltung</v>
          </cell>
          <cell r="AE236">
            <v>0</v>
          </cell>
        </row>
        <row r="237">
          <cell r="B237">
            <v>236</v>
          </cell>
          <cell r="C237" t="str">
            <v>Aussteller</v>
          </cell>
          <cell r="D237">
            <v>11</v>
          </cell>
          <cell r="E237">
            <v>0</v>
          </cell>
          <cell r="F237" t="str">
            <v>Pall GmbH</v>
          </cell>
          <cell r="G237" t="str">
            <v>Herr</v>
          </cell>
          <cell r="H237" t="str">
            <v xml:space="preserve"> </v>
          </cell>
          <cell r="I237">
            <v>0</v>
          </cell>
          <cell r="J237" t="str">
            <v>Alexander</v>
          </cell>
          <cell r="K237" t="str">
            <v>Eberwein</v>
          </cell>
          <cell r="L237">
            <v>0</v>
          </cell>
          <cell r="M237" t="str">
            <v>Planiger Str. 137</v>
          </cell>
          <cell r="N237">
            <v>0</v>
          </cell>
          <cell r="O237">
            <v>55543</v>
          </cell>
          <cell r="P237" t="str">
            <v>Bad Kreuznach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41463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 t="str">
            <v>Buchhaltung</v>
          </cell>
          <cell r="AE237">
            <v>0</v>
          </cell>
        </row>
        <row r="238">
          <cell r="B238">
            <v>237</v>
          </cell>
          <cell r="C238" t="str">
            <v>Industrie</v>
          </cell>
          <cell r="D238">
            <v>1</v>
          </cell>
          <cell r="E238">
            <v>0</v>
          </cell>
          <cell r="F238" t="str">
            <v>Pall GmbH</v>
          </cell>
          <cell r="G238" t="str">
            <v>Herr</v>
          </cell>
          <cell r="H238" t="str">
            <v xml:space="preserve"> </v>
          </cell>
          <cell r="I238">
            <v>0</v>
          </cell>
          <cell r="J238" t="str">
            <v>Cort</v>
          </cell>
          <cell r="K238" t="str">
            <v>Breustedt</v>
          </cell>
          <cell r="L238">
            <v>0</v>
          </cell>
          <cell r="M238" t="str">
            <v>Planiger Str. 137</v>
          </cell>
          <cell r="N238">
            <v>0</v>
          </cell>
          <cell r="O238">
            <v>55543</v>
          </cell>
          <cell r="P238" t="str">
            <v>Bad Kreuznach</v>
          </cell>
          <cell r="Q238">
            <v>0</v>
          </cell>
          <cell r="R238">
            <v>220</v>
          </cell>
          <cell r="S238">
            <v>41481</v>
          </cell>
          <cell r="T238">
            <v>220</v>
          </cell>
          <cell r="U238">
            <v>0</v>
          </cell>
          <cell r="V238">
            <v>41463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 t="str">
            <v>Buchhaltung</v>
          </cell>
          <cell r="AE238">
            <v>0</v>
          </cell>
        </row>
        <row r="239">
          <cell r="B239">
            <v>238</v>
          </cell>
          <cell r="C239" t="str">
            <v>Aussteller</v>
          </cell>
          <cell r="D239">
            <v>11</v>
          </cell>
          <cell r="E239">
            <v>0</v>
          </cell>
          <cell r="F239" t="str">
            <v>HTA</v>
          </cell>
          <cell r="G239" t="str">
            <v>Frau</v>
          </cell>
          <cell r="H239" t="str">
            <v xml:space="preserve"> </v>
          </cell>
          <cell r="I239">
            <v>0</v>
          </cell>
          <cell r="J239" t="str">
            <v>Anne</v>
          </cell>
          <cell r="K239" t="str">
            <v>Pralle</v>
          </cell>
          <cell r="L239">
            <v>0</v>
          </cell>
          <cell r="M239" t="str">
            <v>Admiralstr. 54</v>
          </cell>
          <cell r="N239">
            <v>0</v>
          </cell>
          <cell r="O239">
            <v>28215</v>
          </cell>
          <cell r="P239" t="str">
            <v>Bremen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 t="str">
            <v>pralle@artworxx.de</v>
          </cell>
          <cell r="AC239">
            <v>0</v>
          </cell>
          <cell r="AD239">
            <v>0</v>
          </cell>
          <cell r="AE239">
            <v>0</v>
          </cell>
        </row>
        <row r="240">
          <cell r="B240">
            <v>239</v>
          </cell>
          <cell r="C240" t="str">
            <v>Messebau/Aufbau</v>
          </cell>
          <cell r="D240">
            <v>14</v>
          </cell>
          <cell r="E240">
            <v>1</v>
          </cell>
          <cell r="F240" t="str">
            <v>BK Messebau</v>
          </cell>
          <cell r="G240" t="str">
            <v>Herr</v>
          </cell>
          <cell r="H240" t="str">
            <v xml:space="preserve"> </v>
          </cell>
          <cell r="I240">
            <v>0</v>
          </cell>
          <cell r="J240" t="str">
            <v>Manfred</v>
          </cell>
          <cell r="K240" t="str">
            <v>Schlegel</v>
          </cell>
          <cell r="L240">
            <v>0</v>
          </cell>
          <cell r="M240" t="str">
            <v>Am Riedweg 11</v>
          </cell>
          <cell r="N240">
            <v>0</v>
          </cell>
          <cell r="O240">
            <v>88682</v>
          </cell>
          <cell r="P240" t="str">
            <v>Salem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 t="str">
            <v>Badge n abgeholt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 t="str">
            <v>info@bk-messebau.de</v>
          </cell>
          <cell r="AC240">
            <v>0</v>
          </cell>
          <cell r="AD240">
            <v>0</v>
          </cell>
          <cell r="AE240">
            <v>0</v>
          </cell>
        </row>
        <row r="241">
          <cell r="B241">
            <v>240</v>
          </cell>
          <cell r="C241" t="str">
            <v>Messebau/Aufbau</v>
          </cell>
          <cell r="D241">
            <v>14</v>
          </cell>
          <cell r="E241">
            <v>1</v>
          </cell>
          <cell r="F241" t="str">
            <v>BK Messebau</v>
          </cell>
          <cell r="G241" t="str">
            <v>Herr</v>
          </cell>
          <cell r="H241" t="str">
            <v xml:space="preserve"> </v>
          </cell>
          <cell r="I241">
            <v>0</v>
          </cell>
          <cell r="J241" t="str">
            <v>Torsten</v>
          </cell>
          <cell r="K241" t="str">
            <v>Decker</v>
          </cell>
          <cell r="L241">
            <v>0</v>
          </cell>
          <cell r="M241" t="str">
            <v>Am Riedweg 11</v>
          </cell>
          <cell r="N241">
            <v>0</v>
          </cell>
          <cell r="O241">
            <v>88682</v>
          </cell>
          <cell r="P241" t="str">
            <v>Salem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 t="str">
            <v>Badge n abgeholt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 t="str">
            <v>info@bk-messebau.de</v>
          </cell>
          <cell r="AC241">
            <v>0</v>
          </cell>
          <cell r="AD241">
            <v>0</v>
          </cell>
          <cell r="AE241">
            <v>0</v>
          </cell>
        </row>
        <row r="242">
          <cell r="B242">
            <v>241</v>
          </cell>
          <cell r="C242" t="str">
            <v>Messebau/Aufbau</v>
          </cell>
          <cell r="D242">
            <v>14</v>
          </cell>
          <cell r="E242">
            <v>1</v>
          </cell>
          <cell r="F242" t="str">
            <v>BK Messebau</v>
          </cell>
          <cell r="G242" t="str">
            <v>Herr</v>
          </cell>
          <cell r="H242" t="str">
            <v xml:space="preserve"> </v>
          </cell>
          <cell r="I242">
            <v>0</v>
          </cell>
          <cell r="J242" t="str">
            <v>Dominik</v>
          </cell>
          <cell r="K242" t="str">
            <v>Bauer</v>
          </cell>
          <cell r="L242">
            <v>0</v>
          </cell>
          <cell r="M242" t="str">
            <v>Am Riedweg 11</v>
          </cell>
          <cell r="N242">
            <v>0</v>
          </cell>
          <cell r="O242">
            <v>88682</v>
          </cell>
          <cell r="P242" t="str">
            <v>Salem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 t="str">
            <v>Badge n abgeholt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 t="str">
            <v>info@bk-messebau.de</v>
          </cell>
          <cell r="AC242">
            <v>0</v>
          </cell>
          <cell r="AD242">
            <v>0</v>
          </cell>
          <cell r="AE242">
            <v>0</v>
          </cell>
        </row>
        <row r="243">
          <cell r="B243">
            <v>242</v>
          </cell>
          <cell r="C243" t="str">
            <v>Organisation</v>
          </cell>
          <cell r="D243">
            <v>13</v>
          </cell>
          <cell r="E243">
            <v>0</v>
          </cell>
          <cell r="F243" t="str">
            <v>TECH GmbH</v>
          </cell>
          <cell r="G243" t="str">
            <v>Frau</v>
          </cell>
          <cell r="H243" t="str">
            <v xml:space="preserve"> </v>
          </cell>
          <cell r="I243">
            <v>0</v>
          </cell>
          <cell r="J243" t="str">
            <v>Stefanie</v>
          </cell>
          <cell r="K243" t="str">
            <v>Conradi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</row>
        <row r="244">
          <cell r="B244">
            <v>243</v>
          </cell>
          <cell r="C244" t="str">
            <v>Organisation</v>
          </cell>
          <cell r="D244">
            <v>13</v>
          </cell>
          <cell r="E244">
            <v>0</v>
          </cell>
          <cell r="F244" t="str">
            <v>TECH GmbH</v>
          </cell>
          <cell r="G244" t="str">
            <v>Frau</v>
          </cell>
          <cell r="H244" t="str">
            <v xml:space="preserve"> </v>
          </cell>
          <cell r="I244">
            <v>0</v>
          </cell>
          <cell r="J244" t="str">
            <v>Carola</v>
          </cell>
          <cell r="K244" t="str">
            <v>Dinklage-Görsdorf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</row>
        <row r="245">
          <cell r="B245">
            <v>244</v>
          </cell>
          <cell r="C245" t="str">
            <v>Organisation</v>
          </cell>
          <cell r="D245">
            <v>13</v>
          </cell>
          <cell r="E245">
            <v>0</v>
          </cell>
          <cell r="F245" t="str">
            <v>TECH GmbH</v>
          </cell>
          <cell r="G245" t="str">
            <v>Herr</v>
          </cell>
          <cell r="H245" t="str">
            <v xml:space="preserve"> </v>
          </cell>
          <cell r="I245">
            <v>0</v>
          </cell>
          <cell r="J245" t="str">
            <v>Christian</v>
          </cell>
          <cell r="K245" t="str">
            <v>Rahrig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</row>
        <row r="246">
          <cell r="B246">
            <v>245</v>
          </cell>
          <cell r="C246" t="str">
            <v>Organisation</v>
          </cell>
          <cell r="D246">
            <v>13</v>
          </cell>
          <cell r="E246">
            <v>0</v>
          </cell>
          <cell r="F246" t="str">
            <v>TECH GmbH</v>
          </cell>
          <cell r="G246" t="str">
            <v>Herr</v>
          </cell>
          <cell r="H246" t="str">
            <v xml:space="preserve"> </v>
          </cell>
          <cell r="I246">
            <v>0</v>
          </cell>
          <cell r="J246" t="str">
            <v>Peter</v>
          </cell>
          <cell r="K246" t="str">
            <v>Bauske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</row>
        <row r="247">
          <cell r="B247">
            <v>246</v>
          </cell>
          <cell r="C247" t="str">
            <v>Organisation</v>
          </cell>
          <cell r="D247">
            <v>13</v>
          </cell>
          <cell r="E247">
            <v>0</v>
          </cell>
          <cell r="F247" t="str">
            <v>HFlgWaS</v>
          </cell>
          <cell r="G247" t="str">
            <v>Herr</v>
          </cell>
          <cell r="H247" t="str">
            <v xml:space="preserve"> </v>
          </cell>
          <cell r="I247" t="str">
            <v>OTL</v>
          </cell>
          <cell r="J247" t="str">
            <v>Jörg</v>
          </cell>
          <cell r="K247" t="str">
            <v>Steinbock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</row>
        <row r="248">
          <cell r="B248">
            <v>247</v>
          </cell>
          <cell r="C248" t="str">
            <v>Organisation</v>
          </cell>
          <cell r="D248">
            <v>13</v>
          </cell>
          <cell r="E248">
            <v>0</v>
          </cell>
          <cell r="F248" t="str">
            <v>HFlgWaS</v>
          </cell>
          <cell r="G248" t="str">
            <v>Herr</v>
          </cell>
          <cell r="H248" t="str">
            <v xml:space="preserve"> </v>
          </cell>
          <cell r="I248" t="str">
            <v>StFw</v>
          </cell>
          <cell r="J248" t="str">
            <v>Jörg</v>
          </cell>
          <cell r="K248" t="str">
            <v>Klocke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</row>
        <row r="249">
          <cell r="B249">
            <v>248</v>
          </cell>
          <cell r="C249" t="str">
            <v>Organisation</v>
          </cell>
          <cell r="D249">
            <v>13</v>
          </cell>
          <cell r="E249">
            <v>0</v>
          </cell>
          <cell r="F249" t="str">
            <v>HFlgWaS</v>
          </cell>
          <cell r="G249" t="str">
            <v>Herr</v>
          </cell>
          <cell r="H249" t="str">
            <v xml:space="preserve"> </v>
          </cell>
          <cell r="I249" t="str">
            <v>HptFw</v>
          </cell>
          <cell r="J249" t="str">
            <v>Stefan</v>
          </cell>
          <cell r="K249" t="str">
            <v>Gebauer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</row>
        <row r="250">
          <cell r="B250">
            <v>249</v>
          </cell>
          <cell r="C250" t="str">
            <v>Organisation</v>
          </cell>
          <cell r="D250">
            <v>13</v>
          </cell>
          <cell r="E250">
            <v>0</v>
          </cell>
          <cell r="F250" t="str">
            <v>HFlgWaS</v>
          </cell>
          <cell r="G250" t="str">
            <v>Herr</v>
          </cell>
          <cell r="H250" t="str">
            <v xml:space="preserve"> </v>
          </cell>
          <cell r="I250" t="str">
            <v>StFw</v>
          </cell>
          <cell r="J250" t="str">
            <v>Andreas Paul</v>
          </cell>
          <cell r="K250" t="str">
            <v>Schöniger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</row>
        <row r="251">
          <cell r="B251">
            <v>250</v>
          </cell>
          <cell r="C251" t="str">
            <v>Organisation</v>
          </cell>
          <cell r="D251">
            <v>13</v>
          </cell>
          <cell r="E251">
            <v>0</v>
          </cell>
          <cell r="F251" t="str">
            <v>Eurocopter Deutschland GmbH</v>
          </cell>
          <cell r="G251" t="str">
            <v>Frau</v>
          </cell>
          <cell r="H251" t="str">
            <v xml:space="preserve"> </v>
          </cell>
          <cell r="I251">
            <v>0</v>
          </cell>
          <cell r="J251" t="str">
            <v>Kira</v>
          </cell>
          <cell r="K251" t="str">
            <v>Gelbing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</row>
        <row r="252">
          <cell r="B252">
            <v>251</v>
          </cell>
          <cell r="C252" t="str">
            <v>Politik</v>
          </cell>
          <cell r="D252">
            <v>8</v>
          </cell>
          <cell r="E252">
            <v>0</v>
          </cell>
          <cell r="F252" t="str">
            <v>Stadt Bückeburg</v>
          </cell>
          <cell r="G252" t="str">
            <v>Herr</v>
          </cell>
          <cell r="H252" t="str">
            <v xml:space="preserve"> </v>
          </cell>
          <cell r="I252">
            <v>0</v>
          </cell>
          <cell r="J252" t="str">
            <v>Reiner</v>
          </cell>
          <cell r="K252" t="str">
            <v>Brombach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</row>
        <row r="253">
          <cell r="B253">
            <v>252</v>
          </cell>
          <cell r="C253" t="str">
            <v>Org</v>
          </cell>
          <cell r="D253">
            <v>12</v>
          </cell>
          <cell r="E253">
            <v>0</v>
          </cell>
          <cell r="F253" t="str">
            <v>Hubschrauberzentrum e.V.</v>
          </cell>
          <cell r="G253" t="str">
            <v>Herr</v>
          </cell>
          <cell r="H253" t="str">
            <v xml:space="preserve"> </v>
          </cell>
          <cell r="I253" t="str">
            <v>Oberst a.D.</v>
          </cell>
          <cell r="J253" t="str">
            <v>Wolfgang</v>
          </cell>
          <cell r="K253" t="str">
            <v>Raschke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</row>
        <row r="254">
          <cell r="B254">
            <v>253</v>
          </cell>
          <cell r="C254" t="str">
            <v>Organisation</v>
          </cell>
          <cell r="D254">
            <v>13</v>
          </cell>
          <cell r="E254">
            <v>0</v>
          </cell>
          <cell r="F254" t="str">
            <v>Hubschrauberzentrum e.V.</v>
          </cell>
          <cell r="G254" t="str">
            <v>Herr</v>
          </cell>
          <cell r="H254" t="str">
            <v xml:space="preserve"> </v>
          </cell>
          <cell r="I254">
            <v>0</v>
          </cell>
          <cell r="J254" t="str">
            <v>Dieter</v>
          </cell>
          <cell r="K254" t="str">
            <v>Bals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</row>
        <row r="255">
          <cell r="B255">
            <v>254</v>
          </cell>
          <cell r="C255" t="str">
            <v>Organisation</v>
          </cell>
          <cell r="D255">
            <v>13</v>
          </cell>
          <cell r="E255">
            <v>0</v>
          </cell>
          <cell r="F255" t="str">
            <v>Hubschrauberzentrum e.V.</v>
          </cell>
          <cell r="G255" t="str">
            <v>Frau</v>
          </cell>
          <cell r="H255" t="str">
            <v xml:space="preserve"> </v>
          </cell>
          <cell r="I255">
            <v>0</v>
          </cell>
          <cell r="J255" t="str">
            <v>Kerstin</v>
          </cell>
          <cell r="K255" t="str">
            <v>Bals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</row>
        <row r="256">
          <cell r="B256">
            <v>255</v>
          </cell>
          <cell r="C256" t="str">
            <v>Organisation</v>
          </cell>
          <cell r="D256">
            <v>13</v>
          </cell>
          <cell r="E256">
            <v>0</v>
          </cell>
          <cell r="F256" t="str">
            <v>Hubschrauberzentrum e.V.</v>
          </cell>
          <cell r="G256" t="str">
            <v>Frau</v>
          </cell>
          <cell r="H256" t="str">
            <v xml:space="preserve"> </v>
          </cell>
          <cell r="I256">
            <v>0</v>
          </cell>
          <cell r="J256" t="str">
            <v>Karin</v>
          </cell>
          <cell r="K256" t="str">
            <v>Lutz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</row>
        <row r="257">
          <cell r="B257">
            <v>256</v>
          </cell>
          <cell r="C257" t="str">
            <v>Organisation</v>
          </cell>
          <cell r="D257">
            <v>13</v>
          </cell>
          <cell r="E257">
            <v>0</v>
          </cell>
          <cell r="F257" t="str">
            <v>Hubschrauberzentrum e.V.</v>
          </cell>
          <cell r="G257" t="str">
            <v>Frau</v>
          </cell>
          <cell r="H257" t="str">
            <v xml:space="preserve"> </v>
          </cell>
          <cell r="I257">
            <v>0</v>
          </cell>
          <cell r="J257" t="str">
            <v>Uschi</v>
          </cell>
          <cell r="K257" t="str">
            <v>Heinzel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</row>
        <row r="258">
          <cell r="B258">
            <v>257</v>
          </cell>
          <cell r="C258" t="str">
            <v>Org</v>
          </cell>
          <cell r="D258">
            <v>12</v>
          </cell>
          <cell r="E258">
            <v>0</v>
          </cell>
          <cell r="F258" t="str">
            <v>Hubschrauberzentrum e.V.</v>
          </cell>
          <cell r="G258" t="str">
            <v>Herr</v>
          </cell>
          <cell r="H258" t="str">
            <v xml:space="preserve"> </v>
          </cell>
          <cell r="I258">
            <v>0</v>
          </cell>
          <cell r="J258" t="str">
            <v>Karl Hermann</v>
          </cell>
          <cell r="K258" t="str">
            <v>Horstmann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</row>
        <row r="259">
          <cell r="B259">
            <v>258</v>
          </cell>
          <cell r="C259" t="str">
            <v>Referent</v>
          </cell>
          <cell r="D259">
            <v>10</v>
          </cell>
          <cell r="E259">
            <v>0</v>
          </cell>
          <cell r="F259" t="str">
            <v>HFlgWaS</v>
          </cell>
          <cell r="G259" t="str">
            <v>Herr</v>
          </cell>
          <cell r="H259" t="str">
            <v xml:space="preserve"> </v>
          </cell>
          <cell r="I259" t="str">
            <v>BrigGen</v>
          </cell>
          <cell r="J259" t="str">
            <v>Alfons</v>
          </cell>
          <cell r="K259" t="str">
            <v>Mais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</row>
        <row r="260">
          <cell r="B260">
            <v>259</v>
          </cell>
          <cell r="C260" t="str">
            <v>Org</v>
          </cell>
          <cell r="D260">
            <v>12</v>
          </cell>
          <cell r="E260">
            <v>0</v>
          </cell>
          <cell r="F260" t="str">
            <v>Eurocopter Deutschland GmbH</v>
          </cell>
          <cell r="G260" t="str">
            <v>Herr</v>
          </cell>
          <cell r="H260" t="str">
            <v xml:space="preserve"> </v>
          </cell>
          <cell r="I260">
            <v>0</v>
          </cell>
          <cell r="J260" t="str">
            <v>Ralf</v>
          </cell>
          <cell r="K260" t="str">
            <v>Barnscheidt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</row>
        <row r="261">
          <cell r="B261">
            <v>260</v>
          </cell>
          <cell r="C261" t="str">
            <v>HFlgWaS</v>
          </cell>
          <cell r="D261">
            <v>15</v>
          </cell>
          <cell r="E261">
            <v>0</v>
          </cell>
          <cell r="F261" t="str">
            <v>Heeresfliegerwaffenschule</v>
          </cell>
          <cell r="G261" t="str">
            <v>Herr</v>
          </cell>
          <cell r="H261" t="str">
            <v xml:space="preserve"> </v>
          </cell>
          <cell r="I261" t="str">
            <v>OTL</v>
          </cell>
          <cell r="J261" t="str">
            <v>Thomas</v>
          </cell>
          <cell r="K261" t="str">
            <v>Mallwitz</v>
          </cell>
          <cell r="L261">
            <v>0</v>
          </cell>
          <cell r="M261" t="str">
            <v>Achumer Str. 1</v>
          </cell>
          <cell r="N261">
            <v>0</v>
          </cell>
          <cell r="O261">
            <v>31675</v>
          </cell>
          <cell r="P261" t="str">
            <v>Bückeburg</v>
          </cell>
          <cell r="Q261">
            <v>0</v>
          </cell>
          <cell r="R261">
            <v>40</v>
          </cell>
          <cell r="S261">
            <v>41486</v>
          </cell>
          <cell r="T261">
            <v>40</v>
          </cell>
          <cell r="U261">
            <v>0</v>
          </cell>
          <cell r="V261">
            <v>41464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 t="str">
            <v>Leiter Truppenverwaltung, Herr Helmut Spier</v>
          </cell>
          <cell r="AE261">
            <v>0</v>
          </cell>
        </row>
        <row r="262">
          <cell r="B262">
            <v>261</v>
          </cell>
          <cell r="C262" t="str">
            <v>Organisation</v>
          </cell>
          <cell r="D262">
            <v>13</v>
          </cell>
          <cell r="E262">
            <v>0</v>
          </cell>
          <cell r="F262" t="str">
            <v>Hubschrauberzentrum e.V.</v>
          </cell>
          <cell r="G262" t="str">
            <v>Frau</v>
          </cell>
          <cell r="H262" t="str">
            <v xml:space="preserve"> </v>
          </cell>
          <cell r="I262">
            <v>0</v>
          </cell>
          <cell r="J262" t="str">
            <v>Susanne</v>
          </cell>
          <cell r="K262" t="str">
            <v>Mallwitz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</row>
        <row r="263">
          <cell r="B263">
            <v>262</v>
          </cell>
          <cell r="C263" t="str">
            <v>Organisation</v>
          </cell>
          <cell r="D263">
            <v>13</v>
          </cell>
          <cell r="E263">
            <v>0</v>
          </cell>
          <cell r="F263" t="str">
            <v>Hubschrauberzentrum e.V.</v>
          </cell>
          <cell r="G263" t="str">
            <v>Herr</v>
          </cell>
          <cell r="H263">
            <v>0</v>
          </cell>
          <cell r="I263">
            <v>0</v>
          </cell>
          <cell r="J263" t="str">
            <v>Gerald</v>
          </cell>
          <cell r="K263" t="str">
            <v>Siegmann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</row>
        <row r="264">
          <cell r="B264">
            <v>263</v>
          </cell>
          <cell r="C264" t="str">
            <v>Organisation</v>
          </cell>
          <cell r="D264">
            <v>13</v>
          </cell>
          <cell r="E264">
            <v>0</v>
          </cell>
          <cell r="F264" t="str">
            <v>Hubschrauberzentrum e.V.</v>
          </cell>
          <cell r="G264" t="str">
            <v>Frau</v>
          </cell>
          <cell r="H264">
            <v>0</v>
          </cell>
          <cell r="I264">
            <v>0</v>
          </cell>
          <cell r="J264" t="str">
            <v>Ute</v>
          </cell>
          <cell r="K264" t="str">
            <v>Hämmerling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</row>
        <row r="265">
          <cell r="B265">
            <v>264</v>
          </cell>
          <cell r="C265" t="str">
            <v>Organisation</v>
          </cell>
          <cell r="D265">
            <v>13</v>
          </cell>
          <cell r="E265">
            <v>0</v>
          </cell>
          <cell r="F265" t="str">
            <v>Hubschrauberzentrum e.V.</v>
          </cell>
          <cell r="G265" t="str">
            <v>Frau</v>
          </cell>
          <cell r="H265">
            <v>0</v>
          </cell>
          <cell r="I265">
            <v>0</v>
          </cell>
          <cell r="J265" t="str">
            <v>Karin</v>
          </cell>
          <cell r="K265" t="str">
            <v>Brandt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</row>
        <row r="266">
          <cell r="B266">
            <v>265</v>
          </cell>
          <cell r="C266" t="str">
            <v>Organisation</v>
          </cell>
          <cell r="D266">
            <v>13</v>
          </cell>
          <cell r="E266">
            <v>0</v>
          </cell>
          <cell r="F266" t="str">
            <v>Hubschrauberzentrum e.V.</v>
          </cell>
          <cell r="G266" t="str">
            <v>Herr</v>
          </cell>
          <cell r="H266">
            <v>0</v>
          </cell>
          <cell r="I266">
            <v>0</v>
          </cell>
          <cell r="J266" t="str">
            <v>Jürgen</v>
          </cell>
          <cell r="K266" t="str">
            <v>Brandt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</row>
        <row r="267">
          <cell r="B267">
            <v>266</v>
          </cell>
          <cell r="C267" t="str">
            <v>Organisation</v>
          </cell>
          <cell r="D267">
            <v>13</v>
          </cell>
          <cell r="E267">
            <v>0</v>
          </cell>
          <cell r="F267" t="str">
            <v>Hubschrauberzentrum e.V.</v>
          </cell>
          <cell r="G267" t="str">
            <v>Herr</v>
          </cell>
          <cell r="H267">
            <v>0</v>
          </cell>
          <cell r="I267">
            <v>0</v>
          </cell>
          <cell r="J267" t="str">
            <v>Wolfgang</v>
          </cell>
          <cell r="K267" t="str">
            <v>Gastorf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</row>
        <row r="268">
          <cell r="B268">
            <v>267</v>
          </cell>
          <cell r="C268" t="str">
            <v>Industrie</v>
          </cell>
          <cell r="D268">
            <v>1</v>
          </cell>
          <cell r="E268">
            <v>0</v>
          </cell>
          <cell r="F268" t="str">
            <v>CAE Elektronik GmH</v>
          </cell>
          <cell r="G268" t="str">
            <v>Herr</v>
          </cell>
          <cell r="H268">
            <v>0</v>
          </cell>
          <cell r="I268">
            <v>0</v>
          </cell>
          <cell r="J268" t="str">
            <v>Olaf</v>
          </cell>
          <cell r="K268" t="str">
            <v>Soyk</v>
          </cell>
          <cell r="L268">
            <v>0</v>
          </cell>
          <cell r="M268" t="str">
            <v>Steinfurt 11</v>
          </cell>
          <cell r="N268">
            <v>0</v>
          </cell>
          <cell r="O268">
            <v>52222</v>
          </cell>
          <cell r="P268" t="str">
            <v>Stolberg</v>
          </cell>
          <cell r="Q268">
            <v>0</v>
          </cell>
          <cell r="R268">
            <v>110</v>
          </cell>
          <cell r="S268">
            <v>41493</v>
          </cell>
          <cell r="T268">
            <v>110</v>
          </cell>
          <cell r="U268">
            <v>0</v>
          </cell>
          <cell r="V268">
            <v>41461</v>
          </cell>
          <cell r="W268">
            <v>0</v>
          </cell>
          <cell r="X268">
            <v>0</v>
          </cell>
          <cell r="Y268" t="str">
            <v>nur Abendveranstaltung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 t="str">
            <v>Buchhaltung</v>
          </cell>
          <cell r="AE268">
            <v>0</v>
          </cell>
        </row>
        <row r="269">
          <cell r="B269">
            <v>268</v>
          </cell>
          <cell r="C269" t="str">
            <v>Organisation</v>
          </cell>
          <cell r="D269">
            <v>13</v>
          </cell>
          <cell r="E269">
            <v>0</v>
          </cell>
          <cell r="F269" t="str">
            <v>Hubschrauberzentrum e.V.</v>
          </cell>
          <cell r="G269" t="str">
            <v>Herr</v>
          </cell>
          <cell r="H269">
            <v>0</v>
          </cell>
          <cell r="I269">
            <v>0</v>
          </cell>
          <cell r="J269" t="str">
            <v>Martin</v>
          </cell>
          <cell r="K269" t="str">
            <v>Juhrich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</row>
        <row r="270">
          <cell r="B270">
            <v>269</v>
          </cell>
          <cell r="C270" t="str">
            <v>Organisation</v>
          </cell>
          <cell r="D270">
            <v>13</v>
          </cell>
          <cell r="E270">
            <v>0</v>
          </cell>
          <cell r="F270" t="str">
            <v>Hubschrauberzentrum e.V.</v>
          </cell>
          <cell r="G270" t="str">
            <v>Herr</v>
          </cell>
          <cell r="H270">
            <v>0</v>
          </cell>
          <cell r="I270">
            <v>0</v>
          </cell>
          <cell r="J270" t="str">
            <v>Wolfgang</v>
          </cell>
          <cell r="K270" t="str">
            <v>Harder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</row>
        <row r="271">
          <cell r="B271">
            <v>270</v>
          </cell>
          <cell r="C271" t="str">
            <v>Industrie/Mitglied</v>
          </cell>
          <cell r="D271">
            <v>2</v>
          </cell>
          <cell r="E271">
            <v>0</v>
          </cell>
          <cell r="F271" t="str">
            <v>CAE Elektronik GmH</v>
          </cell>
          <cell r="G271" t="str">
            <v>Herr</v>
          </cell>
          <cell r="H271">
            <v>0</v>
          </cell>
          <cell r="I271">
            <v>0</v>
          </cell>
          <cell r="J271" t="str">
            <v>Martin</v>
          </cell>
          <cell r="K271" t="str">
            <v>Seger</v>
          </cell>
          <cell r="L271">
            <v>0</v>
          </cell>
          <cell r="M271" t="str">
            <v>Steinfurt 11</v>
          </cell>
          <cell r="N271">
            <v>0</v>
          </cell>
          <cell r="O271">
            <v>52222</v>
          </cell>
          <cell r="P271" t="str">
            <v>Stolberg</v>
          </cell>
          <cell r="Q271">
            <v>0</v>
          </cell>
          <cell r="R271">
            <v>110</v>
          </cell>
          <cell r="S271">
            <v>41493</v>
          </cell>
          <cell r="T271">
            <v>110</v>
          </cell>
          <cell r="U271">
            <v>0</v>
          </cell>
          <cell r="V271">
            <v>41461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 t="str">
            <v xml:space="preserve">martin.seger@cae-service.net </v>
          </cell>
          <cell r="AC271">
            <v>0</v>
          </cell>
          <cell r="AD271" t="str">
            <v>Buchhaltung</v>
          </cell>
          <cell r="AE271">
            <v>0</v>
          </cell>
        </row>
        <row r="272">
          <cell r="B272">
            <v>271</v>
          </cell>
          <cell r="C272" t="str">
            <v>Organisation</v>
          </cell>
          <cell r="D272">
            <v>13</v>
          </cell>
          <cell r="E272">
            <v>0</v>
          </cell>
          <cell r="F272" t="str">
            <v>HFlgWaS</v>
          </cell>
          <cell r="G272" t="str">
            <v>Herr</v>
          </cell>
          <cell r="H272">
            <v>0</v>
          </cell>
          <cell r="I272" t="str">
            <v>OStFw</v>
          </cell>
          <cell r="J272" t="str">
            <v>Rüdiger</v>
          </cell>
          <cell r="K272" t="str">
            <v>Neser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</row>
        <row r="273">
          <cell r="B273">
            <v>272</v>
          </cell>
          <cell r="C273" t="str">
            <v>Organisation</v>
          </cell>
          <cell r="D273">
            <v>13</v>
          </cell>
          <cell r="E273">
            <v>0</v>
          </cell>
          <cell r="F273" t="str">
            <v>HFlgWaS</v>
          </cell>
          <cell r="G273" t="str">
            <v>Herr</v>
          </cell>
          <cell r="H273">
            <v>0</v>
          </cell>
          <cell r="I273" t="str">
            <v>OLt</v>
          </cell>
          <cell r="J273" t="str">
            <v>Burak</v>
          </cell>
          <cell r="K273" t="str">
            <v>Fechner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</row>
        <row r="274">
          <cell r="B274">
            <v>273</v>
          </cell>
          <cell r="C274" t="str">
            <v>Organisation</v>
          </cell>
          <cell r="D274">
            <v>13</v>
          </cell>
          <cell r="E274">
            <v>0</v>
          </cell>
          <cell r="F274" t="str">
            <v>HFlgWaS</v>
          </cell>
          <cell r="G274" t="str">
            <v>Herr</v>
          </cell>
          <cell r="H274">
            <v>0</v>
          </cell>
          <cell r="I274" t="str">
            <v>HptGefr</v>
          </cell>
          <cell r="J274" t="str">
            <v>Tobias</v>
          </cell>
          <cell r="K274" t="str">
            <v>Spönemann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</row>
        <row r="275">
          <cell r="B275">
            <v>274</v>
          </cell>
          <cell r="C275" t="str">
            <v>HFlgWaS</v>
          </cell>
          <cell r="D275">
            <v>15</v>
          </cell>
          <cell r="E275">
            <v>1</v>
          </cell>
          <cell r="F275" t="str">
            <v>Heeresfliegerwaffenschule</v>
          </cell>
          <cell r="G275" t="str">
            <v>Herr</v>
          </cell>
          <cell r="H275">
            <v>0</v>
          </cell>
          <cell r="I275" t="str">
            <v>OTL</v>
          </cell>
          <cell r="J275" t="str">
            <v>Thomas</v>
          </cell>
          <cell r="K275" t="str">
            <v>Nikolai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40</v>
          </cell>
          <cell r="S275">
            <v>41486</v>
          </cell>
          <cell r="T275">
            <v>40</v>
          </cell>
          <cell r="U275">
            <v>0</v>
          </cell>
          <cell r="V275">
            <v>41464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 t="str">
            <v>Leiter Truppenverwaltung, Herr Helmut Spier</v>
          </cell>
          <cell r="AE275">
            <v>0</v>
          </cell>
        </row>
        <row r="276">
          <cell r="B276">
            <v>275</v>
          </cell>
          <cell r="C276" t="str">
            <v>HFlgWaS</v>
          </cell>
          <cell r="D276">
            <v>15</v>
          </cell>
          <cell r="E276">
            <v>1</v>
          </cell>
          <cell r="F276" t="str">
            <v>Heeresfliegerwaffenschule</v>
          </cell>
          <cell r="G276" t="str">
            <v>Herr</v>
          </cell>
          <cell r="H276">
            <v>0</v>
          </cell>
          <cell r="I276" t="str">
            <v>OTL</v>
          </cell>
          <cell r="J276" t="str">
            <v>Wolfgang</v>
          </cell>
          <cell r="K276" t="str">
            <v>Lehmann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40</v>
          </cell>
          <cell r="S276">
            <v>41486</v>
          </cell>
          <cell r="T276">
            <v>40</v>
          </cell>
          <cell r="U276">
            <v>0</v>
          </cell>
          <cell r="V276">
            <v>41464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 t="str">
            <v>Leiter Truppenverwaltung, Herr Helmut Spier</v>
          </cell>
          <cell r="AE276">
            <v>0</v>
          </cell>
        </row>
        <row r="277">
          <cell r="B277">
            <v>276</v>
          </cell>
          <cell r="C277" t="str">
            <v>HFlgWaS</v>
          </cell>
          <cell r="D277">
            <v>15</v>
          </cell>
          <cell r="E277">
            <v>1</v>
          </cell>
          <cell r="F277" t="str">
            <v>Heeresfliegerwaffenschule</v>
          </cell>
          <cell r="G277" t="str">
            <v>Herr</v>
          </cell>
          <cell r="H277">
            <v>0</v>
          </cell>
          <cell r="I277" t="str">
            <v>OTL</v>
          </cell>
          <cell r="J277" t="str">
            <v>Frank</v>
          </cell>
          <cell r="K277" t="str">
            <v>Medewitz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40</v>
          </cell>
          <cell r="S277">
            <v>41486</v>
          </cell>
          <cell r="T277">
            <v>40</v>
          </cell>
          <cell r="U277">
            <v>0</v>
          </cell>
          <cell r="V277">
            <v>41464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 t="str">
            <v>Leiter Truppenverwaltung, Herr Helmut Spier</v>
          </cell>
          <cell r="AE277">
            <v>0</v>
          </cell>
        </row>
        <row r="278">
          <cell r="B278">
            <v>277</v>
          </cell>
          <cell r="C278" t="str">
            <v>HFlgWaS</v>
          </cell>
          <cell r="D278">
            <v>15</v>
          </cell>
          <cell r="E278">
            <v>1</v>
          </cell>
          <cell r="F278" t="str">
            <v>Heeresfliegerwaffenschule</v>
          </cell>
          <cell r="G278" t="str">
            <v>Herr</v>
          </cell>
          <cell r="H278">
            <v>0</v>
          </cell>
          <cell r="I278" t="str">
            <v>OTL</v>
          </cell>
          <cell r="J278" t="str">
            <v>Enrico</v>
          </cell>
          <cell r="K278" t="str">
            <v>Schulze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40</v>
          </cell>
          <cell r="S278">
            <v>41486</v>
          </cell>
          <cell r="T278">
            <v>40</v>
          </cell>
          <cell r="U278">
            <v>0</v>
          </cell>
          <cell r="V278">
            <v>41464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 t="str">
            <v>Leiter Truppenverwaltung, Herr Helmut Spier</v>
          </cell>
          <cell r="AE278">
            <v>0</v>
          </cell>
        </row>
        <row r="279">
          <cell r="B279">
            <v>278</v>
          </cell>
          <cell r="C279" t="str">
            <v>HFlgWaS</v>
          </cell>
          <cell r="D279">
            <v>15</v>
          </cell>
          <cell r="E279">
            <v>1</v>
          </cell>
          <cell r="F279" t="str">
            <v>Heeresfliegerwaffenschule</v>
          </cell>
          <cell r="G279" t="str">
            <v>Herr</v>
          </cell>
          <cell r="H279">
            <v>0</v>
          </cell>
          <cell r="I279" t="str">
            <v>OTL</v>
          </cell>
          <cell r="J279" t="str">
            <v>Andreas</v>
          </cell>
          <cell r="K279" t="str">
            <v>Nehring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40</v>
          </cell>
          <cell r="S279">
            <v>41486</v>
          </cell>
          <cell r="T279">
            <v>40</v>
          </cell>
          <cell r="U279">
            <v>0</v>
          </cell>
          <cell r="V279">
            <v>41464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 t="str">
            <v>Leiter Truppenverwaltung, Herr Helmut Spier</v>
          </cell>
          <cell r="AE279">
            <v>0</v>
          </cell>
        </row>
        <row r="280">
          <cell r="B280">
            <v>279</v>
          </cell>
          <cell r="C280" t="str">
            <v>HFlgWaS</v>
          </cell>
          <cell r="D280">
            <v>15</v>
          </cell>
          <cell r="E280">
            <v>1</v>
          </cell>
          <cell r="F280" t="str">
            <v>Heeresfliegerwaffenschule</v>
          </cell>
          <cell r="G280" t="str">
            <v>Herr</v>
          </cell>
          <cell r="H280">
            <v>0</v>
          </cell>
          <cell r="I280" t="str">
            <v>OTL i.G.</v>
          </cell>
          <cell r="J280" t="str">
            <v>Martin</v>
          </cell>
          <cell r="K280" t="str">
            <v>Kleist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40</v>
          </cell>
          <cell r="S280">
            <v>41486</v>
          </cell>
          <cell r="T280">
            <v>40</v>
          </cell>
          <cell r="U280">
            <v>0</v>
          </cell>
          <cell r="V280">
            <v>41464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 t="str">
            <v>Leiter Truppenverwaltung, Herr Helmut Spier</v>
          </cell>
          <cell r="AE280">
            <v>0</v>
          </cell>
        </row>
        <row r="281">
          <cell r="B281">
            <v>280</v>
          </cell>
          <cell r="C281" t="str">
            <v>HFlgWaS</v>
          </cell>
          <cell r="D281">
            <v>15</v>
          </cell>
          <cell r="E281">
            <v>1</v>
          </cell>
          <cell r="F281" t="str">
            <v>Heeresfliegerwaffenschule</v>
          </cell>
          <cell r="G281" t="str">
            <v>Herr</v>
          </cell>
          <cell r="H281">
            <v>0</v>
          </cell>
          <cell r="I281" t="str">
            <v>Hptm</v>
          </cell>
          <cell r="J281" t="str">
            <v>Thomas</v>
          </cell>
          <cell r="K281" t="str">
            <v>Buhmann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40</v>
          </cell>
          <cell r="S281">
            <v>41486</v>
          </cell>
          <cell r="T281">
            <v>40</v>
          </cell>
          <cell r="U281">
            <v>0</v>
          </cell>
          <cell r="V281">
            <v>41464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 t="str">
            <v>Leiter Truppenverwaltung, Herr Helmut Spier</v>
          </cell>
          <cell r="AE281">
            <v>0</v>
          </cell>
        </row>
        <row r="282">
          <cell r="B282">
            <v>281</v>
          </cell>
          <cell r="C282" t="str">
            <v>HFlgWaS</v>
          </cell>
          <cell r="D282">
            <v>15</v>
          </cell>
          <cell r="E282">
            <v>1</v>
          </cell>
          <cell r="F282" t="str">
            <v>Heeresfliegerwaffenschule</v>
          </cell>
          <cell r="G282" t="str">
            <v>Herr</v>
          </cell>
          <cell r="H282">
            <v>0</v>
          </cell>
          <cell r="I282" t="str">
            <v>Hptm</v>
          </cell>
          <cell r="J282" t="str">
            <v>Jens</v>
          </cell>
          <cell r="K282" t="str">
            <v>Flügel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40</v>
          </cell>
          <cell r="S282">
            <v>41486</v>
          </cell>
          <cell r="T282">
            <v>40</v>
          </cell>
          <cell r="U282">
            <v>0</v>
          </cell>
          <cell r="V282">
            <v>41464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 t="str">
            <v>Leiter Truppenverwaltung, Herr Helmut Spier</v>
          </cell>
          <cell r="AE282">
            <v>0</v>
          </cell>
        </row>
        <row r="283">
          <cell r="B283">
            <v>282</v>
          </cell>
          <cell r="C283" t="str">
            <v>Militär/Ämterseite</v>
          </cell>
          <cell r="D283">
            <v>6</v>
          </cell>
          <cell r="E283">
            <v>0</v>
          </cell>
          <cell r="F283" t="str">
            <v>WTD 61</v>
          </cell>
          <cell r="G283" t="str">
            <v>Herr</v>
          </cell>
          <cell r="H283">
            <v>0</v>
          </cell>
          <cell r="I283">
            <v>0</v>
          </cell>
          <cell r="J283" t="str">
            <v>Nikolaus</v>
          </cell>
          <cell r="K283" t="str">
            <v>Engelmayer</v>
          </cell>
          <cell r="L283">
            <v>0</v>
          </cell>
          <cell r="M283" t="str">
            <v>Flugplatz</v>
          </cell>
          <cell r="N283">
            <v>0</v>
          </cell>
          <cell r="O283">
            <v>85077</v>
          </cell>
          <cell r="P283" t="str">
            <v>Manching</v>
          </cell>
          <cell r="Q283">
            <v>0</v>
          </cell>
          <cell r="R283">
            <v>165</v>
          </cell>
          <cell r="S283">
            <v>41450</v>
          </cell>
          <cell r="T283">
            <v>165</v>
          </cell>
          <cell r="U283">
            <v>0</v>
          </cell>
          <cell r="V283">
            <v>0</v>
          </cell>
          <cell r="W283" t="str">
            <v>Steinberger Hof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 t="str">
            <v>nikolausengelmayer@bundeswehr.org</v>
          </cell>
          <cell r="AC283">
            <v>0</v>
          </cell>
          <cell r="AD283">
            <v>0</v>
          </cell>
          <cell r="AE283">
            <v>0</v>
          </cell>
        </row>
        <row r="284">
          <cell r="B284">
            <v>283</v>
          </cell>
          <cell r="C284" t="str">
            <v>Industrie</v>
          </cell>
          <cell r="D284">
            <v>1</v>
          </cell>
          <cell r="E284">
            <v>0</v>
          </cell>
          <cell r="F284" t="str">
            <v>Thales Deutschland</v>
          </cell>
          <cell r="G284" t="str">
            <v>Herr</v>
          </cell>
          <cell r="H284">
            <v>0</v>
          </cell>
          <cell r="I284">
            <v>0</v>
          </cell>
          <cell r="J284" t="str">
            <v>Axel</v>
          </cell>
          <cell r="K284" t="str">
            <v>Körsgen</v>
          </cell>
          <cell r="L284">
            <v>0</v>
          </cell>
          <cell r="M284" t="str">
            <v>Ostendstraße 3</v>
          </cell>
          <cell r="N284">
            <v>0</v>
          </cell>
          <cell r="O284">
            <v>75175</v>
          </cell>
          <cell r="P284" t="str">
            <v>Pforzheim</v>
          </cell>
          <cell r="Q284">
            <v>0</v>
          </cell>
          <cell r="R284">
            <v>220</v>
          </cell>
          <cell r="S284">
            <v>41451</v>
          </cell>
          <cell r="T284">
            <v>220</v>
          </cell>
          <cell r="U284">
            <v>0</v>
          </cell>
          <cell r="V284">
            <v>41451</v>
          </cell>
          <cell r="W284" t="str">
            <v>Kronprinz</v>
          </cell>
          <cell r="X284">
            <v>0</v>
          </cell>
          <cell r="Y284" t="str">
            <v>bar vor Ort</v>
          </cell>
          <cell r="Z284">
            <v>0</v>
          </cell>
          <cell r="AA284">
            <v>0</v>
          </cell>
          <cell r="AB284" t="str">
            <v>axel.koersgen@thalesgroup.com</v>
          </cell>
          <cell r="AC284">
            <v>0</v>
          </cell>
          <cell r="AD284">
            <v>0</v>
          </cell>
          <cell r="AE284">
            <v>0</v>
          </cell>
        </row>
        <row r="285">
          <cell r="B285">
            <v>284</v>
          </cell>
          <cell r="C285" t="str">
            <v>Aussteller</v>
          </cell>
          <cell r="D285">
            <v>11</v>
          </cell>
          <cell r="E285">
            <v>1</v>
          </cell>
          <cell r="F285" t="str">
            <v>CAE Elektronik GmH</v>
          </cell>
          <cell r="G285" t="str">
            <v>Herr</v>
          </cell>
          <cell r="H285">
            <v>0</v>
          </cell>
          <cell r="I285">
            <v>0</v>
          </cell>
          <cell r="J285" t="str">
            <v>Andreas</v>
          </cell>
          <cell r="K285" t="str">
            <v>Dachs</v>
          </cell>
          <cell r="L285">
            <v>0</v>
          </cell>
          <cell r="M285" t="str">
            <v>Steinfurt 11</v>
          </cell>
          <cell r="N285">
            <v>0</v>
          </cell>
          <cell r="O285">
            <v>52222</v>
          </cell>
          <cell r="P285" t="str">
            <v>Stolberg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 t="str">
            <v>Badge n abgeholt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</row>
        <row r="286">
          <cell r="B286">
            <v>285</v>
          </cell>
          <cell r="C286" t="str">
            <v>Industrie</v>
          </cell>
          <cell r="D286">
            <v>1</v>
          </cell>
          <cell r="E286">
            <v>0</v>
          </cell>
          <cell r="F286" t="str">
            <v>CAE Elektronik GmH</v>
          </cell>
          <cell r="G286" t="str">
            <v>Herr</v>
          </cell>
          <cell r="H286">
            <v>0</v>
          </cell>
          <cell r="I286">
            <v>0</v>
          </cell>
          <cell r="J286" t="str">
            <v>Marc-Olivier</v>
          </cell>
          <cell r="K286" t="str">
            <v>Sabourin</v>
          </cell>
          <cell r="L286">
            <v>0</v>
          </cell>
          <cell r="M286" t="str">
            <v>Steinfurt 11</v>
          </cell>
          <cell r="N286">
            <v>0</v>
          </cell>
          <cell r="O286">
            <v>52222</v>
          </cell>
          <cell r="P286" t="str">
            <v>Stolberg</v>
          </cell>
          <cell r="Q286">
            <v>0</v>
          </cell>
          <cell r="R286">
            <v>220</v>
          </cell>
          <cell r="S286">
            <v>41493</v>
          </cell>
          <cell r="T286">
            <v>220</v>
          </cell>
          <cell r="U286">
            <v>0</v>
          </cell>
          <cell r="V286">
            <v>41461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 t="str">
            <v>Buchhaltung</v>
          </cell>
          <cell r="AE286">
            <v>0</v>
          </cell>
        </row>
        <row r="287">
          <cell r="B287">
            <v>286</v>
          </cell>
          <cell r="C287" t="str">
            <v>Organisation</v>
          </cell>
          <cell r="D287">
            <v>13</v>
          </cell>
          <cell r="E287">
            <v>0</v>
          </cell>
          <cell r="F287" t="str">
            <v>HFlgWaS</v>
          </cell>
          <cell r="G287" t="str">
            <v>Herr</v>
          </cell>
          <cell r="H287">
            <v>0</v>
          </cell>
          <cell r="I287" t="str">
            <v>StFw</v>
          </cell>
          <cell r="J287" t="str">
            <v>Joachim</v>
          </cell>
          <cell r="K287" t="str">
            <v>Buzmann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</row>
        <row r="288">
          <cell r="B288">
            <v>287</v>
          </cell>
          <cell r="C288" t="str">
            <v>Organisation</v>
          </cell>
          <cell r="D288">
            <v>13</v>
          </cell>
          <cell r="E288">
            <v>0</v>
          </cell>
          <cell r="F288" t="str">
            <v>Hubschrauberzentrum e.V.</v>
          </cell>
          <cell r="G288" t="str">
            <v>Herr</v>
          </cell>
          <cell r="H288">
            <v>0</v>
          </cell>
          <cell r="I288" t="str">
            <v>OTL a.D.</v>
          </cell>
          <cell r="J288" t="str">
            <v>Wolfgang</v>
          </cell>
          <cell r="K288" t="str">
            <v>Giesberg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</row>
        <row r="289">
          <cell r="B289">
            <v>288</v>
          </cell>
          <cell r="C289" t="str">
            <v>Industrie/Mitglied</v>
          </cell>
          <cell r="D289">
            <v>2</v>
          </cell>
          <cell r="E289">
            <v>0</v>
          </cell>
          <cell r="F289" t="str">
            <v>Turbomeca Germany GmbH</v>
          </cell>
          <cell r="G289" t="str">
            <v>Herr</v>
          </cell>
          <cell r="H289">
            <v>0</v>
          </cell>
          <cell r="I289">
            <v>0</v>
          </cell>
          <cell r="J289" t="str">
            <v>Richard</v>
          </cell>
          <cell r="K289" t="str">
            <v>Musil</v>
          </cell>
          <cell r="L289">
            <v>0</v>
          </cell>
          <cell r="M289" t="str">
            <v>Borsteler Chaussee 43</v>
          </cell>
          <cell r="N289">
            <v>0</v>
          </cell>
          <cell r="O289">
            <v>22453</v>
          </cell>
          <cell r="P289" t="str">
            <v>Hamburg</v>
          </cell>
          <cell r="Q289">
            <v>0</v>
          </cell>
          <cell r="R289">
            <v>110</v>
          </cell>
          <cell r="S289">
            <v>41480</v>
          </cell>
          <cell r="T289">
            <v>110</v>
          </cell>
          <cell r="U289" t="str">
            <v>Mitglied</v>
          </cell>
          <cell r="V289">
            <v>41463</v>
          </cell>
          <cell r="W289" t="str">
            <v>Grosse Klus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 t="str">
            <v>isabelle.gaydou@turbomeca.de</v>
          </cell>
          <cell r="AC289">
            <v>0</v>
          </cell>
          <cell r="AD289" t="str">
            <v>Buchhaltung</v>
          </cell>
          <cell r="AE289">
            <v>0</v>
          </cell>
        </row>
        <row r="290">
          <cell r="B290">
            <v>289</v>
          </cell>
          <cell r="C290" t="str">
            <v>Militär/Ämterseite</v>
          </cell>
          <cell r="D290">
            <v>6</v>
          </cell>
          <cell r="E290">
            <v>0</v>
          </cell>
          <cell r="F290" t="str">
            <v xml:space="preserve">WTD 61/GPS Bw Donauwörth </v>
          </cell>
          <cell r="G290" t="str">
            <v>Herr</v>
          </cell>
          <cell r="H290">
            <v>0</v>
          </cell>
          <cell r="I290">
            <v>0</v>
          </cell>
          <cell r="J290" t="str">
            <v>Alexander</v>
          </cell>
          <cell r="K290" t="str">
            <v>von Koblinski</v>
          </cell>
          <cell r="L290">
            <v>0</v>
          </cell>
          <cell r="M290" t="str">
            <v>Industriestr.4</v>
          </cell>
          <cell r="N290">
            <v>0</v>
          </cell>
          <cell r="O290">
            <v>86609</v>
          </cell>
          <cell r="P290" t="str">
            <v>Donauwörth</v>
          </cell>
          <cell r="Q290">
            <v>0</v>
          </cell>
          <cell r="R290">
            <v>165</v>
          </cell>
          <cell r="S290">
            <v>41457</v>
          </cell>
          <cell r="T290">
            <v>165</v>
          </cell>
          <cell r="U290">
            <v>0</v>
          </cell>
          <cell r="V290">
            <v>0</v>
          </cell>
          <cell r="W290" t="str">
            <v>Am Schlosstor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 t="str">
            <v>alexander.koblinski@eurocopter.com</v>
          </cell>
          <cell r="AC290">
            <v>0</v>
          </cell>
          <cell r="AD290">
            <v>0</v>
          </cell>
          <cell r="AE290">
            <v>0</v>
          </cell>
        </row>
        <row r="291">
          <cell r="B291">
            <v>290</v>
          </cell>
          <cell r="C291" t="str">
            <v>Eurocopter</v>
          </cell>
          <cell r="D291">
            <v>3</v>
          </cell>
          <cell r="E291">
            <v>1</v>
          </cell>
          <cell r="F291" t="str">
            <v>Eurocopter Deutschland GmbH</v>
          </cell>
          <cell r="G291" t="str">
            <v>Herr</v>
          </cell>
          <cell r="H291">
            <v>0</v>
          </cell>
          <cell r="I291">
            <v>0</v>
          </cell>
          <cell r="J291" t="str">
            <v>Rudolf</v>
          </cell>
          <cell r="K291" t="str">
            <v>Schranner</v>
          </cell>
          <cell r="L291">
            <v>0</v>
          </cell>
          <cell r="M291" t="str">
            <v>Industriestr.4</v>
          </cell>
          <cell r="N291">
            <v>0</v>
          </cell>
          <cell r="O291">
            <v>86609</v>
          </cell>
          <cell r="P291" t="str">
            <v>Donauwörth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 t="str">
            <v>Badge n abgeholt</v>
          </cell>
          <cell r="V291">
            <v>41464</v>
          </cell>
          <cell r="W291" t="str">
            <v>Ambiente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 t="str">
            <v>Buchhaltung</v>
          </cell>
          <cell r="AE291">
            <v>0</v>
          </cell>
        </row>
        <row r="292">
          <cell r="B292">
            <v>291</v>
          </cell>
          <cell r="C292" t="str">
            <v>Eurocopter</v>
          </cell>
          <cell r="D292">
            <v>3</v>
          </cell>
          <cell r="E292">
            <v>0</v>
          </cell>
          <cell r="F292" t="str">
            <v>Eurocopter Deutschland GmbH</v>
          </cell>
          <cell r="G292" t="str">
            <v>Frau</v>
          </cell>
          <cell r="H292">
            <v>0</v>
          </cell>
          <cell r="I292">
            <v>0</v>
          </cell>
          <cell r="J292" t="str">
            <v>Barbara</v>
          </cell>
          <cell r="K292" t="str">
            <v>Sagel</v>
          </cell>
          <cell r="L292">
            <v>0</v>
          </cell>
          <cell r="M292" t="str">
            <v>Industriestr.4</v>
          </cell>
          <cell r="N292">
            <v>0</v>
          </cell>
          <cell r="O292">
            <v>86609</v>
          </cell>
          <cell r="P292" t="str">
            <v>Donauwörth</v>
          </cell>
          <cell r="Q292">
            <v>0</v>
          </cell>
          <cell r="R292">
            <v>0</v>
          </cell>
          <cell r="S292">
            <v>0</v>
          </cell>
          <cell r="T292">
            <v>220</v>
          </cell>
          <cell r="U292">
            <v>0</v>
          </cell>
          <cell r="V292">
            <v>41464</v>
          </cell>
          <cell r="W292" t="str">
            <v>Grosse Klus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 t="str">
            <v>Buchhaltung</v>
          </cell>
          <cell r="AE292">
            <v>0</v>
          </cell>
        </row>
        <row r="293">
          <cell r="B293">
            <v>292</v>
          </cell>
          <cell r="C293" t="str">
            <v>Organisation</v>
          </cell>
          <cell r="D293">
            <v>13</v>
          </cell>
          <cell r="E293">
            <v>0</v>
          </cell>
          <cell r="F293" t="str">
            <v>HFlgWaS</v>
          </cell>
          <cell r="G293" t="str">
            <v>Herr</v>
          </cell>
          <cell r="H293">
            <v>0</v>
          </cell>
          <cell r="I293" t="str">
            <v>Hptm</v>
          </cell>
          <cell r="J293">
            <v>0</v>
          </cell>
          <cell r="K293" t="str">
            <v>Bühren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</row>
        <row r="294">
          <cell r="B294">
            <v>293</v>
          </cell>
          <cell r="C294" t="str">
            <v>Organisation</v>
          </cell>
          <cell r="D294">
            <v>13</v>
          </cell>
          <cell r="E294">
            <v>0</v>
          </cell>
          <cell r="F294" t="str">
            <v>HFlgWaS</v>
          </cell>
          <cell r="G294" t="str">
            <v>Herr</v>
          </cell>
          <cell r="H294">
            <v>0</v>
          </cell>
          <cell r="I294" t="str">
            <v>Hptm</v>
          </cell>
          <cell r="J294">
            <v>0</v>
          </cell>
          <cell r="K294" t="str">
            <v>Thies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</row>
        <row r="295">
          <cell r="B295">
            <v>294</v>
          </cell>
          <cell r="C295" t="str">
            <v>Mitglied</v>
          </cell>
          <cell r="D295">
            <v>7</v>
          </cell>
          <cell r="E295">
            <v>0</v>
          </cell>
          <cell r="F295" t="str">
            <v>Flugservice</v>
          </cell>
          <cell r="G295" t="str">
            <v>Herr</v>
          </cell>
          <cell r="H295">
            <v>0</v>
          </cell>
          <cell r="I295" t="str">
            <v>OTL d.R.</v>
          </cell>
          <cell r="J295" t="str">
            <v>Hubert</v>
          </cell>
          <cell r="K295" t="str">
            <v>Gesang</v>
          </cell>
          <cell r="L295">
            <v>0</v>
          </cell>
          <cell r="M295" t="str">
            <v>Nordring 10</v>
          </cell>
          <cell r="N295">
            <v>0</v>
          </cell>
          <cell r="O295">
            <v>91154</v>
          </cell>
          <cell r="P295" t="str">
            <v>Roth</v>
          </cell>
          <cell r="Q295">
            <v>0</v>
          </cell>
          <cell r="R295">
            <v>110</v>
          </cell>
          <cell r="S295">
            <v>41451</v>
          </cell>
          <cell r="T295">
            <v>110</v>
          </cell>
          <cell r="U295">
            <v>0</v>
          </cell>
          <cell r="V295">
            <v>41451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 t="str">
            <v>rotaryoffice@web.de</v>
          </cell>
          <cell r="AC295">
            <v>0</v>
          </cell>
          <cell r="AD295">
            <v>0</v>
          </cell>
          <cell r="AE295">
            <v>0</v>
          </cell>
        </row>
        <row r="296">
          <cell r="B296">
            <v>295</v>
          </cell>
          <cell r="C296" t="str">
            <v>Industrie</v>
          </cell>
          <cell r="D296">
            <v>1</v>
          </cell>
          <cell r="E296">
            <v>0</v>
          </cell>
          <cell r="F296" t="str">
            <v>Rock Well Collins</v>
          </cell>
          <cell r="G296" t="str">
            <v>Herr</v>
          </cell>
          <cell r="H296" t="str">
            <v>Dr.</v>
          </cell>
          <cell r="I296">
            <v>0</v>
          </cell>
          <cell r="J296" t="str">
            <v>Hans-Walter</v>
          </cell>
          <cell r="K296" t="str">
            <v>Hahn</v>
          </cell>
          <cell r="L296">
            <v>0</v>
          </cell>
          <cell r="M296" t="str">
            <v>Grenzhoefer Weg 36</v>
          </cell>
          <cell r="N296">
            <v>0</v>
          </cell>
          <cell r="O296">
            <v>69123</v>
          </cell>
          <cell r="P296" t="str">
            <v>Heidelberg</v>
          </cell>
          <cell r="Q296">
            <v>0</v>
          </cell>
          <cell r="R296">
            <v>220</v>
          </cell>
          <cell r="S296">
            <v>41452</v>
          </cell>
          <cell r="T296">
            <v>220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 t="str">
            <v>rcd-sales@rockwellcollins.com</v>
          </cell>
          <cell r="AC296">
            <v>0</v>
          </cell>
          <cell r="AD296">
            <v>0</v>
          </cell>
          <cell r="AE296">
            <v>0</v>
          </cell>
        </row>
        <row r="297">
          <cell r="B297">
            <v>296</v>
          </cell>
          <cell r="C297" t="str">
            <v>Industrie</v>
          </cell>
          <cell r="D297">
            <v>1</v>
          </cell>
          <cell r="E297">
            <v>0</v>
          </cell>
          <cell r="F297" t="str">
            <v>Rock Well Collins</v>
          </cell>
          <cell r="G297" t="str">
            <v>Herr</v>
          </cell>
          <cell r="H297">
            <v>0</v>
          </cell>
          <cell r="I297">
            <v>0</v>
          </cell>
          <cell r="J297" t="str">
            <v>Georg</v>
          </cell>
          <cell r="K297" t="str">
            <v>Fecher</v>
          </cell>
          <cell r="L297">
            <v>0</v>
          </cell>
          <cell r="M297" t="str">
            <v>Grenzhoefer Weg 36</v>
          </cell>
          <cell r="N297">
            <v>0</v>
          </cell>
          <cell r="O297">
            <v>69123</v>
          </cell>
          <cell r="P297" t="str">
            <v>Heidelberg</v>
          </cell>
          <cell r="Q297">
            <v>0</v>
          </cell>
          <cell r="R297">
            <v>220</v>
          </cell>
          <cell r="S297">
            <v>41452</v>
          </cell>
          <cell r="T297">
            <v>220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 t="str">
            <v>rcd-sales@rockwellcollins.com</v>
          </cell>
          <cell r="AC297">
            <v>0</v>
          </cell>
          <cell r="AD297">
            <v>0</v>
          </cell>
          <cell r="AE297">
            <v>0</v>
          </cell>
        </row>
        <row r="298">
          <cell r="B298">
            <v>297</v>
          </cell>
          <cell r="C298" t="str">
            <v>Militär/Ämterseite</v>
          </cell>
          <cell r="D298">
            <v>6</v>
          </cell>
          <cell r="E298">
            <v>0</v>
          </cell>
          <cell r="F298" t="str">
            <v>Amt für Heeresentwicklung</v>
          </cell>
          <cell r="G298" t="str">
            <v>Herr</v>
          </cell>
          <cell r="H298" t="str">
            <v>Dipl.-Ing.</v>
          </cell>
          <cell r="I298" t="str">
            <v>Oberst</v>
          </cell>
          <cell r="J298" t="str">
            <v>Joachim</v>
          </cell>
          <cell r="K298" t="str">
            <v>Plüß</v>
          </cell>
          <cell r="L298">
            <v>0</v>
          </cell>
          <cell r="M298" t="str">
            <v>Brühler Str. 300</v>
          </cell>
          <cell r="N298">
            <v>0</v>
          </cell>
          <cell r="O298">
            <v>50968</v>
          </cell>
          <cell r="P298" t="str">
            <v>Köln</v>
          </cell>
          <cell r="Q298">
            <v>0</v>
          </cell>
          <cell r="R298">
            <v>110</v>
          </cell>
          <cell r="S298">
            <v>41450</v>
          </cell>
          <cell r="T298">
            <v>110</v>
          </cell>
          <cell r="U298">
            <v>0</v>
          </cell>
          <cell r="V298">
            <v>41452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</row>
        <row r="299">
          <cell r="B299">
            <v>298</v>
          </cell>
          <cell r="C299" t="str">
            <v>Industrie</v>
          </cell>
          <cell r="D299">
            <v>1</v>
          </cell>
          <cell r="E299">
            <v>0</v>
          </cell>
          <cell r="F299" t="str">
            <v>TRICAT GmbH</v>
          </cell>
          <cell r="G299" t="str">
            <v>Herr</v>
          </cell>
          <cell r="H299">
            <v>0</v>
          </cell>
          <cell r="I299">
            <v>0</v>
          </cell>
          <cell r="J299" t="str">
            <v>Oliver</v>
          </cell>
          <cell r="K299" t="str">
            <v>Schuler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220</v>
          </cell>
          <cell r="S299">
            <v>41450</v>
          </cell>
          <cell r="T299">
            <v>220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</row>
        <row r="300">
          <cell r="B300">
            <v>299</v>
          </cell>
          <cell r="C300" t="str">
            <v>Organisation</v>
          </cell>
          <cell r="D300">
            <v>13</v>
          </cell>
          <cell r="E300">
            <v>0</v>
          </cell>
          <cell r="F300" t="str">
            <v>Hubschrauberzentrum e.V.</v>
          </cell>
          <cell r="G300" t="str">
            <v>Herr</v>
          </cell>
          <cell r="H300">
            <v>0</v>
          </cell>
          <cell r="I300">
            <v>0</v>
          </cell>
          <cell r="J300" t="str">
            <v>Tobias</v>
          </cell>
          <cell r="K300" t="str">
            <v>Koch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</row>
        <row r="301">
          <cell r="B301">
            <v>300</v>
          </cell>
          <cell r="C301" t="str">
            <v>Mitglied</v>
          </cell>
          <cell r="D301">
            <v>7</v>
          </cell>
          <cell r="E301">
            <v>0</v>
          </cell>
          <cell r="F301" t="str">
            <v>Heli Consult e.K.</v>
          </cell>
          <cell r="G301" t="str">
            <v>Herr</v>
          </cell>
          <cell r="H301">
            <v>0</v>
          </cell>
          <cell r="I301">
            <v>0</v>
          </cell>
          <cell r="J301" t="str">
            <v>Peter</v>
          </cell>
          <cell r="K301" t="str">
            <v>Tegeder</v>
          </cell>
          <cell r="L301">
            <v>0</v>
          </cell>
          <cell r="M301" t="str">
            <v>Sevelter Str. 30</v>
          </cell>
          <cell r="N301">
            <v>0</v>
          </cell>
          <cell r="O301">
            <v>49661</v>
          </cell>
          <cell r="P301" t="str">
            <v>Cloppenburg</v>
          </cell>
          <cell r="Q301">
            <v>0</v>
          </cell>
          <cell r="R301">
            <v>110</v>
          </cell>
          <cell r="S301">
            <v>41451</v>
          </cell>
          <cell r="T301">
            <v>110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 t="str">
            <v>peter.tegeder@gmx.de</v>
          </cell>
          <cell r="AC301">
            <v>0</v>
          </cell>
          <cell r="AD301">
            <v>0</v>
          </cell>
          <cell r="AE301">
            <v>0</v>
          </cell>
        </row>
        <row r="302">
          <cell r="B302">
            <v>301</v>
          </cell>
          <cell r="C302" t="str">
            <v>Referent</v>
          </cell>
          <cell r="D302">
            <v>10</v>
          </cell>
          <cell r="E302">
            <v>0</v>
          </cell>
          <cell r="F302" t="str">
            <v xml:space="preserve">Deutsches Zentrum für Luft- und Raumfahrt </v>
          </cell>
          <cell r="G302" t="str">
            <v>Herr</v>
          </cell>
          <cell r="H302" t="str">
            <v>Dipl.-Ing.</v>
          </cell>
          <cell r="I302">
            <v>0</v>
          </cell>
          <cell r="J302" t="str">
            <v>Mario</v>
          </cell>
          <cell r="K302" t="str">
            <v>Müllhäuser</v>
          </cell>
          <cell r="L302">
            <v>0</v>
          </cell>
          <cell r="M302" t="str">
            <v>Lilienthalplatz 7</v>
          </cell>
          <cell r="N302">
            <v>0</v>
          </cell>
          <cell r="O302">
            <v>38108</v>
          </cell>
          <cell r="P302" t="str">
            <v>Braunschweig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 t="str">
            <v>mario.muellhaeuser@dlr.de</v>
          </cell>
          <cell r="AC302">
            <v>0</v>
          </cell>
          <cell r="AD302">
            <v>0</v>
          </cell>
          <cell r="AE302">
            <v>0</v>
          </cell>
        </row>
        <row r="303">
          <cell r="B303">
            <v>302</v>
          </cell>
          <cell r="C303" t="str">
            <v>Aussteller</v>
          </cell>
          <cell r="D303">
            <v>11</v>
          </cell>
          <cell r="E303">
            <v>0</v>
          </cell>
          <cell r="F303" t="str">
            <v>CAE Elektronik GmH</v>
          </cell>
          <cell r="G303" t="str">
            <v>Frau</v>
          </cell>
          <cell r="H303">
            <v>0</v>
          </cell>
          <cell r="I303">
            <v>0</v>
          </cell>
          <cell r="J303" t="str">
            <v>Stefanie</v>
          </cell>
          <cell r="K303" t="str">
            <v>Schopp</v>
          </cell>
          <cell r="L303">
            <v>0</v>
          </cell>
          <cell r="M303" t="str">
            <v>Steinfurt 11</v>
          </cell>
          <cell r="N303">
            <v>0</v>
          </cell>
          <cell r="O303">
            <v>52222</v>
          </cell>
          <cell r="P303" t="str">
            <v>Stolberg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</row>
        <row r="304">
          <cell r="B304">
            <v>303</v>
          </cell>
          <cell r="C304" t="str">
            <v>Industrie</v>
          </cell>
          <cell r="D304">
            <v>1</v>
          </cell>
          <cell r="E304">
            <v>0</v>
          </cell>
          <cell r="F304" t="str">
            <v>Rohde &amp; Schwarz Vertriebs-GmbH</v>
          </cell>
          <cell r="G304" t="str">
            <v>Herr</v>
          </cell>
          <cell r="H304">
            <v>0</v>
          </cell>
          <cell r="I304">
            <v>0</v>
          </cell>
          <cell r="J304" t="str">
            <v>Walter</v>
          </cell>
          <cell r="K304" t="str">
            <v>Fendinger</v>
          </cell>
          <cell r="L304">
            <v>0</v>
          </cell>
          <cell r="M304" t="str">
            <v>Niederkasseler Str. 33</v>
          </cell>
          <cell r="N304">
            <v>0</v>
          </cell>
          <cell r="O304">
            <v>51147</v>
          </cell>
          <cell r="P304" t="str">
            <v>Köln</v>
          </cell>
          <cell r="Q304">
            <v>0</v>
          </cell>
          <cell r="R304">
            <v>220</v>
          </cell>
          <cell r="S304">
            <v>41481</v>
          </cell>
          <cell r="T304">
            <v>220</v>
          </cell>
          <cell r="U304">
            <v>0</v>
          </cell>
          <cell r="V304">
            <v>41463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 t="str">
            <v>walter.fendinger@rohde-schwarz.com</v>
          </cell>
          <cell r="AC304">
            <v>0</v>
          </cell>
          <cell r="AD304" t="str">
            <v>Buchhaltung</v>
          </cell>
          <cell r="AE304">
            <v>0</v>
          </cell>
        </row>
        <row r="305">
          <cell r="B305">
            <v>304</v>
          </cell>
          <cell r="C305" t="str">
            <v>Aussteller</v>
          </cell>
          <cell r="D305">
            <v>11</v>
          </cell>
          <cell r="E305">
            <v>0</v>
          </cell>
          <cell r="F305" t="str">
            <v>Rohde &amp; Schwarz Vertriebs-GmbH</v>
          </cell>
          <cell r="G305" t="str">
            <v>Herr</v>
          </cell>
          <cell r="H305">
            <v>0</v>
          </cell>
          <cell r="I305">
            <v>0</v>
          </cell>
          <cell r="J305" t="str">
            <v>Alfons</v>
          </cell>
          <cell r="K305" t="str">
            <v>Brandmair</v>
          </cell>
          <cell r="L305">
            <v>0</v>
          </cell>
          <cell r="M305" t="str">
            <v>Niederkasseler Str. 33</v>
          </cell>
          <cell r="N305">
            <v>0</v>
          </cell>
          <cell r="O305">
            <v>51147</v>
          </cell>
          <cell r="P305" t="str">
            <v>Köln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41463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 t="str">
            <v>alfons.brandmair@rohde-schwarz.com</v>
          </cell>
          <cell r="AC305">
            <v>0</v>
          </cell>
          <cell r="AD305" t="str">
            <v>Buchhaltung</v>
          </cell>
          <cell r="AE305">
            <v>0</v>
          </cell>
        </row>
        <row r="306">
          <cell r="B306">
            <v>305</v>
          </cell>
          <cell r="C306" t="str">
            <v>HFlgWaS</v>
          </cell>
          <cell r="D306">
            <v>15</v>
          </cell>
          <cell r="E306">
            <v>1</v>
          </cell>
          <cell r="F306" t="str">
            <v>Heeresfliegerwaffenschule</v>
          </cell>
          <cell r="G306" t="str">
            <v>Herr</v>
          </cell>
          <cell r="H306">
            <v>0</v>
          </cell>
          <cell r="I306" t="str">
            <v>OTL</v>
          </cell>
          <cell r="J306" t="str">
            <v>Dirk</v>
          </cell>
          <cell r="K306" t="str">
            <v>Brandt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40</v>
          </cell>
          <cell r="S306">
            <v>41486</v>
          </cell>
          <cell r="T306">
            <v>40</v>
          </cell>
          <cell r="U306">
            <v>0</v>
          </cell>
          <cell r="V306">
            <v>41464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 t="str">
            <v>mann-brandt@t-online.de</v>
          </cell>
          <cell r="AC306">
            <v>0</v>
          </cell>
          <cell r="AD306" t="str">
            <v>Leiter Truppenverwaltung, Herr Helmut Spier</v>
          </cell>
          <cell r="AE306">
            <v>0</v>
          </cell>
        </row>
        <row r="307">
          <cell r="B307">
            <v>306</v>
          </cell>
          <cell r="C307" t="str">
            <v>Aussteller</v>
          </cell>
          <cell r="D307">
            <v>11</v>
          </cell>
          <cell r="E307">
            <v>0</v>
          </cell>
          <cell r="F307" t="str">
            <v>ESG Elektroniksystem-und Logistik GmbH</v>
          </cell>
          <cell r="G307" t="str">
            <v>Herr</v>
          </cell>
          <cell r="H307">
            <v>0</v>
          </cell>
          <cell r="I307">
            <v>0</v>
          </cell>
          <cell r="J307" t="str">
            <v>Olaf</v>
          </cell>
          <cell r="K307" t="str">
            <v>Laqua</v>
          </cell>
          <cell r="L307">
            <v>0</v>
          </cell>
          <cell r="M307" t="str">
            <v>Livry-Gargan-Str. 6</v>
          </cell>
          <cell r="N307">
            <v>0</v>
          </cell>
          <cell r="O307">
            <v>82256</v>
          </cell>
          <cell r="P307" t="str">
            <v>Fürstenfeldbruck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 t="str">
            <v>olaf.laqua@esg.de</v>
          </cell>
          <cell r="AC307">
            <v>0</v>
          </cell>
          <cell r="AD307">
            <v>0</v>
          </cell>
          <cell r="AE307">
            <v>0</v>
          </cell>
        </row>
        <row r="308">
          <cell r="B308">
            <v>307</v>
          </cell>
          <cell r="C308" t="str">
            <v>Aussteller</v>
          </cell>
          <cell r="D308">
            <v>11</v>
          </cell>
          <cell r="E308">
            <v>0</v>
          </cell>
          <cell r="F308" t="str">
            <v>ESG Elektroniksystem-und Logistik GmbH</v>
          </cell>
          <cell r="G308" t="str">
            <v>Herr</v>
          </cell>
          <cell r="H308">
            <v>0</v>
          </cell>
          <cell r="I308">
            <v>0</v>
          </cell>
          <cell r="J308" t="str">
            <v>Michael</v>
          </cell>
          <cell r="K308" t="str">
            <v>Remaklus</v>
          </cell>
          <cell r="L308">
            <v>0</v>
          </cell>
          <cell r="M308" t="str">
            <v>Livry-Gargan-Str. 6</v>
          </cell>
          <cell r="N308">
            <v>0</v>
          </cell>
          <cell r="O308">
            <v>82256</v>
          </cell>
          <cell r="P308" t="str">
            <v>Fürstenfeldbruck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 t="str">
            <v>michael.remaklus@esg.de</v>
          </cell>
          <cell r="AC308">
            <v>0</v>
          </cell>
          <cell r="AD308">
            <v>0</v>
          </cell>
          <cell r="AE308">
            <v>0</v>
          </cell>
        </row>
        <row r="309">
          <cell r="B309">
            <v>308</v>
          </cell>
          <cell r="C309" t="str">
            <v>Industrie</v>
          </cell>
          <cell r="D309">
            <v>1</v>
          </cell>
          <cell r="E309">
            <v>0</v>
          </cell>
          <cell r="F309" t="str">
            <v>MTU Aero Engines</v>
          </cell>
          <cell r="G309" t="str">
            <v>Herr</v>
          </cell>
          <cell r="H309">
            <v>0</v>
          </cell>
          <cell r="I309">
            <v>0</v>
          </cell>
          <cell r="J309" t="str">
            <v>Andreas</v>
          </cell>
          <cell r="K309" t="str">
            <v>Danier</v>
          </cell>
          <cell r="L309">
            <v>0</v>
          </cell>
          <cell r="M309" t="str">
            <v>Dachauer Str. 665</v>
          </cell>
          <cell r="N309">
            <v>0</v>
          </cell>
          <cell r="O309">
            <v>80995</v>
          </cell>
          <cell r="P309" t="str">
            <v>München</v>
          </cell>
          <cell r="Q309">
            <v>0</v>
          </cell>
          <cell r="R309">
            <v>220</v>
          </cell>
          <cell r="S309">
            <v>41472</v>
          </cell>
          <cell r="T309">
            <v>220</v>
          </cell>
          <cell r="U309">
            <v>0</v>
          </cell>
          <cell r="V309">
            <v>41464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 t="str">
            <v>andreas.danier@mtu.de</v>
          </cell>
          <cell r="AC309">
            <v>0</v>
          </cell>
          <cell r="AD309" t="str">
            <v>Buchhaltung</v>
          </cell>
          <cell r="AE309">
            <v>0</v>
          </cell>
        </row>
        <row r="310">
          <cell r="B310">
            <v>309</v>
          </cell>
          <cell r="C310" t="str">
            <v>Aussteller</v>
          </cell>
          <cell r="D310">
            <v>11</v>
          </cell>
          <cell r="E310">
            <v>0</v>
          </cell>
          <cell r="F310" t="str">
            <v>MBDA Deutschland GmbH</v>
          </cell>
          <cell r="G310" t="str">
            <v>Herr</v>
          </cell>
          <cell r="H310">
            <v>0</v>
          </cell>
          <cell r="I310">
            <v>0</v>
          </cell>
          <cell r="J310" t="str">
            <v>Herbert</v>
          </cell>
          <cell r="K310" t="str">
            <v>Kuchler</v>
          </cell>
          <cell r="L310">
            <v>0</v>
          </cell>
          <cell r="M310" t="str">
            <v>Hagenauer Forst 27</v>
          </cell>
          <cell r="N310">
            <v>0</v>
          </cell>
          <cell r="O310">
            <v>86529</v>
          </cell>
          <cell r="P310" t="str">
            <v>Schrobenhausen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41463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 t="str">
            <v>herbert.kuchler@mbda-systems.de</v>
          </cell>
          <cell r="AC310">
            <v>0</v>
          </cell>
          <cell r="AD310" t="str">
            <v>Buchhaltung</v>
          </cell>
          <cell r="AE310">
            <v>0</v>
          </cell>
        </row>
        <row r="311">
          <cell r="B311">
            <v>310</v>
          </cell>
          <cell r="C311" t="str">
            <v>Aussteller</v>
          </cell>
          <cell r="D311">
            <v>11</v>
          </cell>
          <cell r="E311">
            <v>0</v>
          </cell>
          <cell r="F311" t="str">
            <v>MBDA Deutschland GmbH</v>
          </cell>
          <cell r="G311" t="str">
            <v>Herr</v>
          </cell>
          <cell r="H311">
            <v>0</v>
          </cell>
          <cell r="I311">
            <v>0</v>
          </cell>
          <cell r="J311" t="str">
            <v>Guido</v>
          </cell>
          <cell r="K311" t="str">
            <v>Brendler</v>
          </cell>
          <cell r="L311">
            <v>0</v>
          </cell>
          <cell r="M311" t="str">
            <v>Hagenauer Forst 27</v>
          </cell>
          <cell r="N311">
            <v>0</v>
          </cell>
          <cell r="O311">
            <v>86529</v>
          </cell>
          <cell r="P311" t="str">
            <v>Schrobenhausen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41463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 t="str">
            <v>guido.brendler@mbda-systems.de</v>
          </cell>
          <cell r="AC311">
            <v>0</v>
          </cell>
          <cell r="AD311" t="str">
            <v>Buchhaltung</v>
          </cell>
          <cell r="AE311">
            <v>0</v>
          </cell>
        </row>
        <row r="312">
          <cell r="B312">
            <v>311</v>
          </cell>
          <cell r="C312" t="str">
            <v>Aussteller</v>
          </cell>
          <cell r="D312">
            <v>11</v>
          </cell>
          <cell r="E312">
            <v>0</v>
          </cell>
          <cell r="F312" t="str">
            <v>Becker Flugfunkwerk GmbH</v>
          </cell>
          <cell r="G312" t="str">
            <v>Herr</v>
          </cell>
          <cell r="H312">
            <v>0</v>
          </cell>
          <cell r="I312">
            <v>0</v>
          </cell>
          <cell r="J312" t="str">
            <v>Thomas</v>
          </cell>
          <cell r="K312" t="str">
            <v>Knapp</v>
          </cell>
          <cell r="L312">
            <v>0</v>
          </cell>
          <cell r="M312" t="str">
            <v>Baden-Airpark B 108</v>
          </cell>
          <cell r="N312">
            <v>0</v>
          </cell>
          <cell r="O312">
            <v>77836</v>
          </cell>
          <cell r="P312" t="str">
            <v>Rheinmünster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 t="str">
            <v>thomas.knapp@becker-avionics.de</v>
          </cell>
          <cell r="AC312">
            <v>0</v>
          </cell>
          <cell r="AD312">
            <v>0</v>
          </cell>
          <cell r="AE312">
            <v>0</v>
          </cell>
        </row>
        <row r="313">
          <cell r="B313">
            <v>312</v>
          </cell>
          <cell r="C313" t="str">
            <v>Militär/Ämterseite</v>
          </cell>
          <cell r="D313">
            <v>6</v>
          </cell>
          <cell r="E313">
            <v>0</v>
          </cell>
          <cell r="F313" t="str">
            <v>Marinefliegergeschwader 3</v>
          </cell>
          <cell r="G313" t="str">
            <v>Herr</v>
          </cell>
          <cell r="H313">
            <v>0</v>
          </cell>
          <cell r="I313" t="str">
            <v>KptLt</v>
          </cell>
          <cell r="J313" t="str">
            <v>Jörg</v>
          </cell>
          <cell r="K313" t="str">
            <v>Schulz</v>
          </cell>
          <cell r="L313">
            <v>0</v>
          </cell>
          <cell r="M313" t="str">
            <v>Peter-Strasser-Platz 1</v>
          </cell>
          <cell r="N313">
            <v>0</v>
          </cell>
          <cell r="O313">
            <v>27637</v>
          </cell>
          <cell r="P313" t="str">
            <v>Nordholz</v>
          </cell>
          <cell r="Q313">
            <v>0</v>
          </cell>
          <cell r="R313">
            <v>0</v>
          </cell>
          <cell r="S313">
            <v>0</v>
          </cell>
          <cell r="T313">
            <v>165</v>
          </cell>
          <cell r="U313">
            <v>0</v>
          </cell>
          <cell r="V313">
            <v>41464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 t="str">
            <v>joerg9schulz@bundeswehr.org</v>
          </cell>
          <cell r="AC313">
            <v>0</v>
          </cell>
          <cell r="AD313" t="str">
            <v>KptLt Jörg Schulz</v>
          </cell>
          <cell r="AE313">
            <v>0</v>
          </cell>
        </row>
        <row r="314">
          <cell r="B314">
            <v>313</v>
          </cell>
          <cell r="C314" t="str">
            <v>Militär/Ämterseite</v>
          </cell>
          <cell r="D314">
            <v>6</v>
          </cell>
          <cell r="E314">
            <v>0</v>
          </cell>
          <cell r="F314" t="str">
            <v>CAE Elektronik GmH</v>
          </cell>
          <cell r="G314" t="str">
            <v>Herr</v>
          </cell>
          <cell r="H314">
            <v>0</v>
          </cell>
          <cell r="I314">
            <v>0</v>
          </cell>
          <cell r="J314" t="str">
            <v>Jozef</v>
          </cell>
          <cell r="K314" t="str">
            <v>Demas</v>
          </cell>
          <cell r="L314">
            <v>0</v>
          </cell>
          <cell r="M314" t="str">
            <v>Steinfurt 11</v>
          </cell>
          <cell r="N314">
            <v>0</v>
          </cell>
          <cell r="O314">
            <v>52222</v>
          </cell>
          <cell r="P314" t="str">
            <v>Stolberg</v>
          </cell>
          <cell r="Q314">
            <v>0</v>
          </cell>
          <cell r="R314">
            <v>165</v>
          </cell>
          <cell r="S314">
            <v>41493</v>
          </cell>
          <cell r="T314">
            <v>165</v>
          </cell>
          <cell r="U314">
            <v>0</v>
          </cell>
          <cell r="V314">
            <v>41461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 t="str">
            <v>Buchhaltung</v>
          </cell>
          <cell r="AE314">
            <v>0</v>
          </cell>
        </row>
        <row r="315">
          <cell r="B315">
            <v>314</v>
          </cell>
          <cell r="C315" t="str">
            <v>Industrie</v>
          </cell>
          <cell r="D315">
            <v>1</v>
          </cell>
          <cell r="E315">
            <v>0</v>
          </cell>
          <cell r="F315" t="str">
            <v>Rheinmetall Technical Publications GmbH</v>
          </cell>
          <cell r="G315" t="str">
            <v>Herr</v>
          </cell>
          <cell r="H315">
            <v>0</v>
          </cell>
          <cell r="I315">
            <v>0</v>
          </cell>
          <cell r="J315" t="str">
            <v>Daniel</v>
          </cell>
          <cell r="K315" t="str">
            <v>Frenzel</v>
          </cell>
          <cell r="L315">
            <v>0</v>
          </cell>
          <cell r="M315" t="str">
            <v>Flughafenallee 11</v>
          </cell>
          <cell r="N315">
            <v>0</v>
          </cell>
          <cell r="O315">
            <v>28199</v>
          </cell>
          <cell r="P315" t="str">
            <v>Bremen</v>
          </cell>
          <cell r="Q315">
            <v>0</v>
          </cell>
          <cell r="R315">
            <v>220</v>
          </cell>
          <cell r="S315">
            <v>41492</v>
          </cell>
          <cell r="T315">
            <v>220</v>
          </cell>
          <cell r="U315">
            <v>0</v>
          </cell>
          <cell r="V315">
            <v>41463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 t="str">
            <v>daniel.frenzel@rheinmetall.com</v>
          </cell>
          <cell r="AC315">
            <v>0</v>
          </cell>
          <cell r="AD315" t="str">
            <v>Buchhaltung</v>
          </cell>
          <cell r="AE315">
            <v>0</v>
          </cell>
        </row>
        <row r="316">
          <cell r="B316">
            <v>315</v>
          </cell>
          <cell r="C316" t="str">
            <v>Aussteller</v>
          </cell>
          <cell r="D316">
            <v>11</v>
          </cell>
          <cell r="E316">
            <v>0</v>
          </cell>
          <cell r="F316" t="str">
            <v>airtec GmbH &amp; Co. KG</v>
          </cell>
          <cell r="G316" t="str">
            <v>Herr</v>
          </cell>
          <cell r="H316">
            <v>0</v>
          </cell>
          <cell r="I316" t="str">
            <v>Dipl.-Ing.</v>
          </cell>
          <cell r="J316" t="str">
            <v>Volker</v>
          </cell>
          <cell r="K316" t="str">
            <v>Schulze</v>
          </cell>
          <cell r="L316">
            <v>0</v>
          </cell>
          <cell r="M316" t="str">
            <v>Carl-von-Noorden-Platz 5</v>
          </cell>
          <cell r="N316">
            <v>0</v>
          </cell>
          <cell r="O316">
            <v>60596</v>
          </cell>
          <cell r="P316" t="str">
            <v>Frankfurt/Main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41461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 t="str">
            <v>volker.schulze@demat.com</v>
          </cell>
          <cell r="AC316">
            <v>0</v>
          </cell>
          <cell r="AD316" t="str">
            <v>Buchhaltung</v>
          </cell>
          <cell r="AE316">
            <v>0</v>
          </cell>
        </row>
        <row r="317">
          <cell r="B317">
            <v>316</v>
          </cell>
          <cell r="C317" t="str">
            <v>Industrie</v>
          </cell>
          <cell r="D317">
            <v>1</v>
          </cell>
          <cell r="E317">
            <v>0</v>
          </cell>
          <cell r="F317" t="str">
            <v>MKU GmbH</v>
          </cell>
          <cell r="G317" t="str">
            <v>Herr</v>
          </cell>
          <cell r="H317">
            <v>0</v>
          </cell>
          <cell r="I317">
            <v>0</v>
          </cell>
          <cell r="J317" t="str">
            <v>Günter</v>
          </cell>
          <cell r="K317" t="str">
            <v>Stabenau</v>
          </cell>
          <cell r="L317">
            <v>0</v>
          </cell>
          <cell r="M317" t="str">
            <v>Kampweg 9</v>
          </cell>
          <cell r="N317">
            <v>0</v>
          </cell>
          <cell r="O317">
            <v>27419</v>
          </cell>
          <cell r="P317" t="str">
            <v>Sittensen</v>
          </cell>
          <cell r="Q317">
            <v>0</v>
          </cell>
          <cell r="R317">
            <v>220</v>
          </cell>
          <cell r="S317">
            <v>41515</v>
          </cell>
          <cell r="T317">
            <v>220</v>
          </cell>
          <cell r="U317">
            <v>0</v>
          </cell>
          <cell r="V317">
            <v>41463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 t="str">
            <v>gunter.stabenau@mku.eu</v>
          </cell>
          <cell r="AC317">
            <v>0</v>
          </cell>
          <cell r="AD317" t="str">
            <v>Buchhaltung</v>
          </cell>
          <cell r="AE317">
            <v>0</v>
          </cell>
        </row>
        <row r="318">
          <cell r="B318">
            <v>317</v>
          </cell>
          <cell r="C318" t="str">
            <v>Industrie</v>
          </cell>
          <cell r="D318">
            <v>1</v>
          </cell>
          <cell r="E318">
            <v>0</v>
          </cell>
          <cell r="F318" t="str">
            <v>Northrop Grumman LITEF GmbH</v>
          </cell>
          <cell r="G318" t="str">
            <v>Herr</v>
          </cell>
          <cell r="H318">
            <v>0</v>
          </cell>
          <cell r="I318">
            <v>0</v>
          </cell>
          <cell r="J318" t="str">
            <v>Lutz</v>
          </cell>
          <cell r="K318" t="str">
            <v>Schulze</v>
          </cell>
          <cell r="L318">
            <v>0</v>
          </cell>
          <cell r="M318" t="str">
            <v>Lörracher Str. 18</v>
          </cell>
          <cell r="N318">
            <v>0</v>
          </cell>
          <cell r="O318">
            <v>79115</v>
          </cell>
          <cell r="P318" t="str">
            <v>Freiburg</v>
          </cell>
          <cell r="Q318">
            <v>0</v>
          </cell>
          <cell r="R318">
            <v>220</v>
          </cell>
          <cell r="S318">
            <v>41484</v>
          </cell>
          <cell r="T318">
            <v>220</v>
          </cell>
          <cell r="U318">
            <v>0</v>
          </cell>
          <cell r="V318">
            <v>41464</v>
          </cell>
          <cell r="W318">
            <v>0</v>
          </cell>
          <cell r="X318" t="str">
            <v>+49 761 4901-734</v>
          </cell>
          <cell r="Y318">
            <v>0</v>
          </cell>
          <cell r="Z318">
            <v>0</v>
          </cell>
          <cell r="AA318">
            <v>0</v>
          </cell>
          <cell r="AB318" t="str">
            <v>supportairmil@ng-litef.de</v>
          </cell>
          <cell r="AC318">
            <v>0</v>
          </cell>
          <cell r="AD318" t="str">
            <v>Buchhaltung</v>
          </cell>
          <cell r="AE318">
            <v>0</v>
          </cell>
        </row>
        <row r="319">
          <cell r="B319">
            <v>318</v>
          </cell>
          <cell r="C319" t="str">
            <v>Industrie</v>
          </cell>
          <cell r="D319">
            <v>1</v>
          </cell>
          <cell r="E319">
            <v>0</v>
          </cell>
          <cell r="F319" t="str">
            <v>Rheinmetall Defence Electronics GmbH</v>
          </cell>
          <cell r="G319" t="str">
            <v>Herr</v>
          </cell>
          <cell r="H319">
            <v>0</v>
          </cell>
          <cell r="I319">
            <v>0</v>
          </cell>
          <cell r="J319" t="str">
            <v>Maik</v>
          </cell>
          <cell r="K319" t="str">
            <v>Dombrowsky</v>
          </cell>
          <cell r="L319">
            <v>0</v>
          </cell>
          <cell r="M319" t="str">
            <v>Brüggeweg 54</v>
          </cell>
          <cell r="N319">
            <v>0</v>
          </cell>
          <cell r="O319">
            <v>28309</v>
          </cell>
          <cell r="P319" t="str">
            <v>Bremen</v>
          </cell>
          <cell r="Q319">
            <v>0</v>
          </cell>
          <cell r="R319">
            <v>220</v>
          </cell>
          <cell r="S319">
            <v>41492</v>
          </cell>
          <cell r="T319">
            <v>220</v>
          </cell>
          <cell r="U319">
            <v>0</v>
          </cell>
          <cell r="V319">
            <v>41463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 t="str">
            <v>maik.dombrowsky@rheinmetall.com</v>
          </cell>
          <cell r="AC319">
            <v>0</v>
          </cell>
          <cell r="AD319" t="str">
            <v>Buchhaltung</v>
          </cell>
          <cell r="AE319">
            <v>0</v>
          </cell>
        </row>
        <row r="320">
          <cell r="B320">
            <v>319</v>
          </cell>
          <cell r="C320" t="str">
            <v>Industrie</v>
          </cell>
          <cell r="D320">
            <v>1</v>
          </cell>
          <cell r="E320">
            <v>0</v>
          </cell>
          <cell r="F320" t="str">
            <v>Rheinmetall Defence Electronics GmbH</v>
          </cell>
          <cell r="G320" t="str">
            <v>Herr</v>
          </cell>
          <cell r="H320">
            <v>0</v>
          </cell>
          <cell r="I320">
            <v>0</v>
          </cell>
          <cell r="J320" t="str">
            <v>Maike</v>
          </cell>
          <cell r="K320" t="str">
            <v>Grün</v>
          </cell>
          <cell r="L320">
            <v>0</v>
          </cell>
          <cell r="M320" t="str">
            <v>Brüggeweg 54</v>
          </cell>
          <cell r="N320">
            <v>0</v>
          </cell>
          <cell r="O320">
            <v>28309</v>
          </cell>
          <cell r="P320" t="str">
            <v>Bremen</v>
          </cell>
          <cell r="Q320">
            <v>0</v>
          </cell>
          <cell r="R320">
            <v>220</v>
          </cell>
          <cell r="S320">
            <v>41492</v>
          </cell>
          <cell r="T320">
            <v>220</v>
          </cell>
          <cell r="U320">
            <v>0</v>
          </cell>
          <cell r="V320">
            <v>41463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 t="str">
            <v>maike.gruen@rheinmetall.com</v>
          </cell>
          <cell r="AC320">
            <v>0</v>
          </cell>
          <cell r="AD320" t="str">
            <v>Buchhaltung</v>
          </cell>
          <cell r="AE320">
            <v>0</v>
          </cell>
        </row>
        <row r="321">
          <cell r="B321">
            <v>320</v>
          </cell>
          <cell r="C321"/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</row>
        <row r="322">
          <cell r="B322">
            <v>321</v>
          </cell>
          <cell r="C322"/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</row>
        <row r="323">
          <cell r="B323">
            <v>322</v>
          </cell>
          <cell r="C323"/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</row>
        <row r="324">
          <cell r="B324">
            <v>323</v>
          </cell>
          <cell r="C324"/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</row>
        <row r="325">
          <cell r="B325">
            <v>324</v>
          </cell>
          <cell r="C325"/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</row>
        <row r="326">
          <cell r="B326">
            <v>325</v>
          </cell>
          <cell r="C326"/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</row>
        <row r="327">
          <cell r="B327">
            <v>326</v>
          </cell>
          <cell r="C327"/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</row>
        <row r="328">
          <cell r="B328">
            <v>327</v>
          </cell>
          <cell r="C328"/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</row>
        <row r="329">
          <cell r="B329">
            <v>328</v>
          </cell>
          <cell r="C329"/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</row>
        <row r="330">
          <cell r="B330">
            <v>329</v>
          </cell>
          <cell r="C330"/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</row>
        <row r="331">
          <cell r="B331">
            <v>330</v>
          </cell>
          <cell r="C331"/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</row>
        <row r="332">
          <cell r="B332">
            <v>331</v>
          </cell>
          <cell r="C332"/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</row>
        <row r="333">
          <cell r="B333">
            <v>332</v>
          </cell>
          <cell r="C333"/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</row>
        <row r="334">
          <cell r="B334">
            <v>333</v>
          </cell>
          <cell r="C334"/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</row>
        <row r="335">
          <cell r="B335">
            <v>334</v>
          </cell>
          <cell r="C335"/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</row>
        <row r="336">
          <cell r="B336">
            <v>335</v>
          </cell>
          <cell r="C336"/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</row>
        <row r="337">
          <cell r="B337">
            <v>336</v>
          </cell>
          <cell r="C337"/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</row>
        <row r="338">
          <cell r="B338">
            <v>337</v>
          </cell>
          <cell r="C338"/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</row>
        <row r="339">
          <cell r="B339">
            <v>338</v>
          </cell>
          <cell r="C339"/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  <row r="340">
          <cell r="B340">
            <v>339</v>
          </cell>
          <cell r="C340"/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</row>
        <row r="341">
          <cell r="B341">
            <v>340</v>
          </cell>
          <cell r="C341"/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</row>
        <row r="342">
          <cell r="B342">
            <v>341</v>
          </cell>
          <cell r="C342"/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</row>
        <row r="343">
          <cell r="B343">
            <v>342</v>
          </cell>
          <cell r="C343"/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</row>
        <row r="344">
          <cell r="B344">
            <v>343</v>
          </cell>
          <cell r="C344"/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</row>
        <row r="345">
          <cell r="B345">
            <v>344</v>
          </cell>
          <cell r="C345"/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</row>
        <row r="346">
          <cell r="B346">
            <v>345</v>
          </cell>
          <cell r="C346"/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</row>
        <row r="347">
          <cell r="B347">
            <v>346</v>
          </cell>
          <cell r="C347"/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</row>
        <row r="348">
          <cell r="B348">
            <v>347</v>
          </cell>
          <cell r="C348"/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</row>
        <row r="349">
          <cell r="B349">
            <v>348</v>
          </cell>
          <cell r="C349"/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</row>
        <row r="350">
          <cell r="B350">
            <v>349</v>
          </cell>
          <cell r="C350"/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</row>
        <row r="351">
          <cell r="B351">
            <v>350</v>
          </cell>
          <cell r="C351"/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</row>
        <row r="352">
          <cell r="B352">
            <v>351</v>
          </cell>
          <cell r="C352"/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</row>
        <row r="353">
          <cell r="B353">
            <v>352</v>
          </cell>
          <cell r="C353"/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</row>
        <row r="354">
          <cell r="B354">
            <v>353</v>
          </cell>
          <cell r="C354"/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</row>
        <row r="355">
          <cell r="B355">
            <v>354</v>
          </cell>
          <cell r="C355"/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</row>
        <row r="356">
          <cell r="B356">
            <v>355</v>
          </cell>
          <cell r="C356"/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</row>
        <row r="357">
          <cell r="B357">
            <v>356</v>
          </cell>
          <cell r="C357"/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</row>
        <row r="358">
          <cell r="B358">
            <v>357</v>
          </cell>
          <cell r="C358"/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</row>
        <row r="359">
          <cell r="B359">
            <v>358</v>
          </cell>
          <cell r="C359"/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</row>
        <row r="360">
          <cell r="B360">
            <v>359</v>
          </cell>
          <cell r="C360"/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</row>
        <row r="361">
          <cell r="B361">
            <v>360</v>
          </cell>
          <cell r="C361"/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</row>
        <row r="362">
          <cell r="B362">
            <v>361</v>
          </cell>
          <cell r="C362"/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</row>
        <row r="363">
          <cell r="B363">
            <v>362</v>
          </cell>
          <cell r="C363"/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</row>
        <row r="364">
          <cell r="B364">
            <v>363</v>
          </cell>
          <cell r="C364"/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</row>
        <row r="365">
          <cell r="B365">
            <v>364</v>
          </cell>
          <cell r="C365"/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</row>
        <row r="366">
          <cell r="B366">
            <v>365</v>
          </cell>
          <cell r="C366"/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</row>
        <row r="367">
          <cell r="B367">
            <v>366</v>
          </cell>
          <cell r="C367"/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</row>
        <row r="368">
          <cell r="B368">
            <v>367</v>
          </cell>
          <cell r="C368"/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</row>
        <row r="369">
          <cell r="B369">
            <v>368</v>
          </cell>
          <cell r="C369"/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</row>
        <row r="370">
          <cell r="B370">
            <v>369</v>
          </cell>
          <cell r="C370"/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</row>
        <row r="371">
          <cell r="B371">
            <v>370</v>
          </cell>
          <cell r="C371"/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</row>
        <row r="372">
          <cell r="B372">
            <v>371</v>
          </cell>
          <cell r="C372"/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</row>
        <row r="373">
          <cell r="B373">
            <v>372</v>
          </cell>
          <cell r="C373"/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</row>
        <row r="374">
          <cell r="B374">
            <v>373</v>
          </cell>
          <cell r="C374"/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</row>
        <row r="375">
          <cell r="B375">
            <v>374</v>
          </cell>
          <cell r="C375"/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</row>
        <row r="376">
          <cell r="B376">
            <v>375</v>
          </cell>
          <cell r="C376"/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</row>
        <row r="377">
          <cell r="B377">
            <v>376</v>
          </cell>
          <cell r="C377"/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</row>
        <row r="378">
          <cell r="B378">
            <v>377</v>
          </cell>
          <cell r="C378"/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</row>
        <row r="379">
          <cell r="B379">
            <v>378</v>
          </cell>
          <cell r="C379"/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</row>
        <row r="380">
          <cell r="B380">
            <v>379</v>
          </cell>
          <cell r="C380"/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</row>
        <row r="381">
          <cell r="B381">
            <v>380</v>
          </cell>
          <cell r="C381"/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</row>
        <row r="382">
          <cell r="B382">
            <v>381</v>
          </cell>
          <cell r="C382"/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</row>
        <row r="383">
          <cell r="B383">
            <v>382</v>
          </cell>
          <cell r="C383"/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</row>
        <row r="384">
          <cell r="B384">
            <v>383</v>
          </cell>
          <cell r="C384"/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</row>
        <row r="385">
          <cell r="B385">
            <v>384</v>
          </cell>
          <cell r="C385"/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</row>
        <row r="386">
          <cell r="B386">
            <v>385</v>
          </cell>
          <cell r="C386"/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</row>
        <row r="387">
          <cell r="B387">
            <v>386</v>
          </cell>
          <cell r="C387"/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</row>
        <row r="388">
          <cell r="B388">
            <v>387</v>
          </cell>
          <cell r="C388"/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</row>
        <row r="389">
          <cell r="B389">
            <v>388</v>
          </cell>
          <cell r="C389"/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</row>
        <row r="390">
          <cell r="B390">
            <v>389</v>
          </cell>
          <cell r="C390"/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</row>
        <row r="391">
          <cell r="B391">
            <v>390</v>
          </cell>
          <cell r="C391"/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</row>
        <row r="392">
          <cell r="B392">
            <v>391</v>
          </cell>
          <cell r="C392"/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</row>
        <row r="393">
          <cell r="B393">
            <v>392</v>
          </cell>
          <cell r="C393"/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</row>
        <row r="394">
          <cell r="B394">
            <v>393</v>
          </cell>
          <cell r="C394"/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</row>
        <row r="395">
          <cell r="B395">
            <v>394</v>
          </cell>
          <cell r="C395"/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</row>
        <row r="396">
          <cell r="B396">
            <v>395</v>
          </cell>
          <cell r="C396"/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</row>
        <row r="397">
          <cell r="B397">
            <v>396</v>
          </cell>
          <cell r="C397"/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</row>
        <row r="398">
          <cell r="B398">
            <v>397</v>
          </cell>
          <cell r="C398"/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</row>
        <row r="399">
          <cell r="B399">
            <v>398</v>
          </cell>
          <cell r="C399"/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</row>
        <row r="400">
          <cell r="B400">
            <v>399</v>
          </cell>
          <cell r="C400"/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</row>
        <row r="401">
          <cell r="AC401" t="str">
            <v xml:space="preserve"> </v>
          </cell>
        </row>
        <row r="410">
          <cell r="AC410" t="str">
            <v xml:space="preserve">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">
          <cell r="B3">
            <v>1111</v>
          </cell>
          <cell r="C3">
            <v>1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  <cell r="M3">
            <v>1</v>
          </cell>
          <cell r="N3">
            <v>1</v>
          </cell>
          <cell r="O3">
            <v>1</v>
          </cell>
          <cell r="P3">
            <v>1</v>
          </cell>
          <cell r="Q3">
            <v>1</v>
          </cell>
          <cell r="R3">
            <v>1</v>
          </cell>
          <cell r="S3">
            <v>1</v>
          </cell>
          <cell r="T3">
            <v>1</v>
          </cell>
          <cell r="U3">
            <v>1</v>
          </cell>
          <cell r="V3">
            <v>1</v>
          </cell>
          <cell r="W3">
            <v>1</v>
          </cell>
          <cell r="X3">
            <v>1</v>
          </cell>
          <cell r="Y3">
            <v>1</v>
          </cell>
          <cell r="Z3">
            <v>1</v>
          </cell>
          <cell r="AA3">
            <v>1</v>
          </cell>
          <cell r="AB3">
            <v>1</v>
          </cell>
          <cell r="AC3">
            <v>1</v>
          </cell>
          <cell r="AD3">
            <v>1</v>
          </cell>
          <cell r="AE3">
            <v>1</v>
          </cell>
          <cell r="AF3">
            <v>1</v>
          </cell>
          <cell r="AG3">
            <v>1</v>
          </cell>
          <cell r="AH3">
            <v>1</v>
          </cell>
        </row>
        <row r="4">
          <cell r="B4">
            <v>1001</v>
          </cell>
          <cell r="E4">
            <v>1</v>
          </cell>
          <cell r="F4" t="str">
            <v>ELETTRONICA GmbH</v>
          </cell>
          <cell r="G4" t="str">
            <v>m² Ausstellungsfläche</v>
          </cell>
          <cell r="H4">
            <v>0</v>
          </cell>
          <cell r="I4" t="str">
            <v>Sabrina Müller</v>
          </cell>
          <cell r="J4" t="str">
            <v>Aussteller</v>
          </cell>
          <cell r="L4" t="str">
            <v xml:space="preserve">Alessandro Albertoni </v>
          </cell>
          <cell r="M4" t="str">
            <v>Am Hambuch 10</v>
          </cell>
          <cell r="O4">
            <v>53340</v>
          </cell>
          <cell r="P4" t="str">
            <v>Meckenheim</v>
          </cell>
          <cell r="Q4">
            <v>9</v>
          </cell>
          <cell r="R4">
            <v>1499.3999999999999</v>
          </cell>
          <cell r="S4">
            <v>41473</v>
          </cell>
          <cell r="T4">
            <v>1080</v>
          </cell>
          <cell r="U4">
            <v>41463</v>
          </cell>
          <cell r="V4" t="str">
            <v>pro m² 120 €</v>
          </cell>
          <cell r="Y4">
            <v>0</v>
          </cell>
          <cell r="AB4">
            <v>20</v>
          </cell>
          <cell r="AC4">
            <v>180</v>
          </cell>
          <cell r="AD4" t="str">
            <v>Planungsaufwand</v>
          </cell>
          <cell r="AF4">
            <v>1260</v>
          </cell>
          <cell r="AG4">
            <v>239.4</v>
          </cell>
          <cell r="AH4">
            <v>1499.4</v>
          </cell>
        </row>
        <row r="5">
          <cell r="B5">
            <v>1002</v>
          </cell>
          <cell r="E5">
            <v>2</v>
          </cell>
          <cell r="F5" t="str">
            <v>SEKAI Europe GmbH</v>
          </cell>
          <cell r="G5" t="str">
            <v>m² Ausstellungsfläche</v>
          </cell>
          <cell r="H5">
            <v>0</v>
          </cell>
          <cell r="I5" t="str">
            <v>Ingo Bebermeier</v>
          </cell>
          <cell r="J5" t="str">
            <v>Aussteller</v>
          </cell>
          <cell r="L5" t="str">
            <v>Mattias Nilsson</v>
          </cell>
          <cell r="M5" t="str">
            <v>Am Marienhof 2</v>
          </cell>
          <cell r="O5">
            <v>22880</v>
          </cell>
          <cell r="P5" t="str">
            <v>Wedel</v>
          </cell>
          <cell r="Q5">
            <v>6</v>
          </cell>
          <cell r="R5">
            <v>999.59999999999991</v>
          </cell>
          <cell r="S5">
            <v>41485</v>
          </cell>
          <cell r="T5">
            <v>720</v>
          </cell>
          <cell r="U5">
            <v>41463</v>
          </cell>
          <cell r="V5" t="str">
            <v>pro m² 120 €</v>
          </cell>
          <cell r="Y5">
            <v>0</v>
          </cell>
          <cell r="AB5">
            <v>20</v>
          </cell>
          <cell r="AC5">
            <v>120</v>
          </cell>
          <cell r="AD5" t="str">
            <v>Planungsaufwand</v>
          </cell>
          <cell r="AF5">
            <v>840</v>
          </cell>
          <cell r="AG5">
            <v>159.6</v>
          </cell>
          <cell r="AH5">
            <v>999.6</v>
          </cell>
        </row>
        <row r="6">
          <cell r="B6">
            <v>1003</v>
          </cell>
          <cell r="E6">
            <v>3</v>
          </cell>
          <cell r="F6" t="str">
            <v>EADS Deutschland GmbH</v>
          </cell>
          <cell r="G6" t="str">
            <v>m² Ausstellungsfläche</v>
          </cell>
          <cell r="H6">
            <v>0</v>
          </cell>
          <cell r="I6" t="str">
            <v xml:space="preserve">Olivier Haine CCBT,  FACTS 4289 BKR 0010 </v>
          </cell>
          <cell r="J6" t="str">
            <v>Aussteller</v>
          </cell>
          <cell r="K6" t="str">
            <v>André Hinüber, Thomas Höpfner</v>
          </cell>
          <cell r="M6" t="str">
            <v>Postfach 1331</v>
          </cell>
          <cell r="O6">
            <v>85703</v>
          </cell>
          <cell r="P6" t="str">
            <v>Unterschleissheim</v>
          </cell>
          <cell r="Q6">
            <v>20</v>
          </cell>
          <cell r="R6">
            <v>3332</v>
          </cell>
          <cell r="S6">
            <v>41506</v>
          </cell>
          <cell r="T6">
            <v>2400</v>
          </cell>
          <cell r="U6">
            <v>41463</v>
          </cell>
          <cell r="V6" t="str">
            <v>pro m² 120 €</v>
          </cell>
          <cell r="Y6">
            <v>0</v>
          </cell>
          <cell r="AB6">
            <v>20</v>
          </cell>
          <cell r="AC6">
            <v>400</v>
          </cell>
          <cell r="AD6" t="str">
            <v>Planungsaufwand</v>
          </cell>
          <cell r="AF6">
            <v>2800</v>
          </cell>
          <cell r="AG6">
            <v>532</v>
          </cell>
          <cell r="AH6">
            <v>3332</v>
          </cell>
        </row>
        <row r="7">
          <cell r="B7">
            <v>1004</v>
          </cell>
          <cell r="E7">
            <v>4</v>
          </cell>
          <cell r="F7" t="str">
            <v>Airbus Helicopter Deutschland GmbH</v>
          </cell>
          <cell r="G7" t="str">
            <v>m² Ausstellungsfläche</v>
          </cell>
          <cell r="H7">
            <v>0</v>
          </cell>
          <cell r="J7" t="str">
            <v>Aussteller</v>
          </cell>
          <cell r="M7" t="str">
            <v>Industriestr. 4</v>
          </cell>
          <cell r="O7">
            <v>86609</v>
          </cell>
          <cell r="P7" t="str">
            <v>Donauwörth</v>
          </cell>
          <cell r="Q7">
            <v>20</v>
          </cell>
          <cell r="R7">
            <v>3332</v>
          </cell>
          <cell r="S7">
            <v>41521</v>
          </cell>
          <cell r="T7">
            <v>2400</v>
          </cell>
          <cell r="U7">
            <v>41463</v>
          </cell>
          <cell r="V7" t="str">
            <v>pro m² 120 €</v>
          </cell>
          <cell r="Y7">
            <v>0</v>
          </cell>
          <cell r="AB7">
            <v>20</v>
          </cell>
          <cell r="AC7">
            <v>400</v>
          </cell>
          <cell r="AD7" t="str">
            <v>Planungsaufwand</v>
          </cell>
          <cell r="AF7">
            <v>2800</v>
          </cell>
          <cell r="AG7">
            <v>532</v>
          </cell>
          <cell r="AH7">
            <v>3332</v>
          </cell>
        </row>
        <row r="8">
          <cell r="B8">
            <v>1005</v>
          </cell>
          <cell r="E8">
            <v>5</v>
          </cell>
          <cell r="F8" t="str">
            <v>Forges de Zerbrugge SA</v>
          </cell>
          <cell r="G8" t="str">
            <v>m² Ausstellungsfläche</v>
          </cell>
          <cell r="H8">
            <v>0</v>
          </cell>
          <cell r="I8" t="str">
            <v>Armand Thaeter</v>
          </cell>
          <cell r="J8" t="str">
            <v>Aussteller</v>
          </cell>
          <cell r="K8" t="str">
            <v>Daniel Emonts</v>
          </cell>
          <cell r="M8" t="str">
            <v>Rue en bois 63</v>
          </cell>
          <cell r="O8" t="str">
            <v>B-4040</v>
          </cell>
          <cell r="P8" t="str">
            <v>Herstal</v>
          </cell>
          <cell r="Q8">
            <v>12</v>
          </cell>
          <cell r="R8">
            <v>1999.1999999999998</v>
          </cell>
          <cell r="S8">
            <v>41514</v>
          </cell>
          <cell r="T8">
            <v>1440</v>
          </cell>
          <cell r="U8">
            <v>41463</v>
          </cell>
          <cell r="V8" t="str">
            <v>pro m² 120 €</v>
          </cell>
          <cell r="Y8">
            <v>0</v>
          </cell>
          <cell r="AB8">
            <v>20</v>
          </cell>
          <cell r="AC8">
            <v>240</v>
          </cell>
          <cell r="AD8" t="str">
            <v>Planungsaufwand</v>
          </cell>
          <cell r="AF8">
            <v>1680</v>
          </cell>
          <cell r="AG8">
            <v>319.2</v>
          </cell>
          <cell r="AH8">
            <v>1999.2</v>
          </cell>
        </row>
        <row r="9">
          <cell r="B9">
            <v>1006</v>
          </cell>
          <cell r="E9">
            <v>6</v>
          </cell>
          <cell r="F9" t="str">
            <v>Becker Flugfunkwerk</v>
          </cell>
          <cell r="G9" t="str">
            <v>m² Ausstellungsfläche</v>
          </cell>
          <cell r="H9">
            <v>0</v>
          </cell>
          <cell r="I9" t="str">
            <v>Thomas Knapp</v>
          </cell>
          <cell r="J9" t="str">
            <v>Aussteller</v>
          </cell>
          <cell r="M9" t="str">
            <v>Baden-Airpark B108</v>
          </cell>
          <cell r="O9">
            <v>77836</v>
          </cell>
          <cell r="P9" t="str">
            <v>Rheinmünster</v>
          </cell>
          <cell r="Q9">
            <v>9</v>
          </cell>
          <cell r="R9">
            <v>0</v>
          </cell>
          <cell r="T9">
            <v>1080</v>
          </cell>
          <cell r="U9">
            <v>41463</v>
          </cell>
          <cell r="V9" t="str">
            <v>pro m² 120 €</v>
          </cell>
          <cell r="Y9">
            <v>0</v>
          </cell>
          <cell r="AB9">
            <v>20</v>
          </cell>
          <cell r="AC9">
            <v>180</v>
          </cell>
          <cell r="AD9" t="str">
            <v>Planungsaufwand</v>
          </cell>
          <cell r="AF9">
            <v>1260</v>
          </cell>
          <cell r="AG9">
            <v>239.4</v>
          </cell>
          <cell r="AH9">
            <v>1499.4</v>
          </cell>
        </row>
        <row r="10">
          <cell r="B10">
            <v>1007</v>
          </cell>
          <cell r="E10">
            <v>7</v>
          </cell>
          <cell r="F10" t="str">
            <v>Diehl Defence Holding GmbH</v>
          </cell>
          <cell r="G10" t="str">
            <v>m² Ausstellungsfläche</v>
          </cell>
          <cell r="H10">
            <v>0</v>
          </cell>
          <cell r="I10" t="str">
            <v>Jens Wallrabe</v>
          </cell>
          <cell r="J10" t="str">
            <v>Aussteller</v>
          </cell>
          <cell r="K10" t="str">
            <v>Harro von Viebahn</v>
          </cell>
          <cell r="L10" t="str">
            <v xml:space="preserve"> +2 Teilnehmer </v>
          </cell>
          <cell r="M10" t="str">
            <v>Alte Nussdorfer Straße 13</v>
          </cell>
          <cell r="O10">
            <v>88662</v>
          </cell>
          <cell r="P10" t="str">
            <v>Überlingen</v>
          </cell>
          <cell r="Q10">
            <v>24</v>
          </cell>
          <cell r="R10">
            <v>3998.3999999999996</v>
          </cell>
          <cell r="S10">
            <v>41474</v>
          </cell>
          <cell r="T10">
            <v>2880</v>
          </cell>
          <cell r="U10">
            <v>41463</v>
          </cell>
          <cell r="V10" t="str">
            <v>pro m² 120 €</v>
          </cell>
          <cell r="Y10">
            <v>0</v>
          </cell>
          <cell r="AB10">
            <v>20</v>
          </cell>
          <cell r="AC10">
            <v>480</v>
          </cell>
          <cell r="AD10" t="str">
            <v>Planungsaufwand</v>
          </cell>
          <cell r="AF10">
            <v>3360</v>
          </cell>
          <cell r="AG10">
            <v>638.4</v>
          </cell>
          <cell r="AH10">
            <v>3998.4</v>
          </cell>
        </row>
        <row r="11">
          <cell r="B11">
            <v>1008</v>
          </cell>
          <cell r="E11">
            <v>8</v>
          </cell>
          <cell r="F11" t="str">
            <v>Rheinmetall Technical Publications GmbH</v>
          </cell>
          <cell r="G11" t="str">
            <v>m² Ausstellungsfläche</v>
          </cell>
          <cell r="H11">
            <v>0</v>
          </cell>
          <cell r="I11" t="str">
            <v>Jörg Fischer</v>
          </cell>
          <cell r="J11" t="str">
            <v>Aussteller</v>
          </cell>
          <cell r="M11" t="str">
            <v>Flughafenallee 11</v>
          </cell>
          <cell r="O11">
            <v>28199</v>
          </cell>
          <cell r="P11" t="str">
            <v>Bremen</v>
          </cell>
          <cell r="Q11">
            <v>6</v>
          </cell>
          <cell r="R11">
            <v>999.59999999999991</v>
          </cell>
          <cell r="S11">
            <v>41492</v>
          </cell>
          <cell r="T11">
            <v>720</v>
          </cell>
          <cell r="U11">
            <v>41463</v>
          </cell>
          <cell r="V11" t="str">
            <v>pro m² 120 €</v>
          </cell>
          <cell r="Y11">
            <v>0</v>
          </cell>
          <cell r="AB11">
            <v>20</v>
          </cell>
          <cell r="AC11">
            <v>120</v>
          </cell>
          <cell r="AD11" t="str">
            <v>Planungsaufwand</v>
          </cell>
          <cell r="AF11">
            <v>840</v>
          </cell>
          <cell r="AG11">
            <v>159.6</v>
          </cell>
          <cell r="AH11">
            <v>999.6</v>
          </cell>
        </row>
        <row r="12">
          <cell r="B12">
            <v>1009</v>
          </cell>
          <cell r="E12">
            <v>9</v>
          </cell>
          <cell r="F12" t="str">
            <v>Rheinmetall Defence Electronics GmbH</v>
          </cell>
          <cell r="G12" t="str">
            <v>m² Ausstellungsfläche</v>
          </cell>
          <cell r="H12">
            <v>0</v>
          </cell>
          <cell r="I12" t="str">
            <v>Alexander Vogel</v>
          </cell>
          <cell r="J12" t="str">
            <v>Aussteller</v>
          </cell>
          <cell r="K12" t="str">
            <v>Claas Esselmann</v>
          </cell>
          <cell r="M12" t="str">
            <v>Brüggeweg 54</v>
          </cell>
          <cell r="O12">
            <v>28309</v>
          </cell>
          <cell r="P12" t="str">
            <v>Bremen</v>
          </cell>
          <cell r="Q12">
            <v>30</v>
          </cell>
          <cell r="R12">
            <v>4998</v>
          </cell>
          <cell r="S12">
            <v>41492</v>
          </cell>
          <cell r="T12">
            <v>3600</v>
          </cell>
          <cell r="U12">
            <v>41463</v>
          </cell>
          <cell r="V12" t="str">
            <v>pro m² 120 €</v>
          </cell>
          <cell r="Y12">
            <v>0</v>
          </cell>
          <cell r="AB12">
            <v>20</v>
          </cell>
          <cell r="AC12">
            <v>600</v>
          </cell>
          <cell r="AD12" t="str">
            <v>Planungsaufwand</v>
          </cell>
          <cell r="AF12">
            <v>4200</v>
          </cell>
          <cell r="AG12">
            <v>798</v>
          </cell>
          <cell r="AH12">
            <v>4998</v>
          </cell>
        </row>
        <row r="13">
          <cell r="B13">
            <v>1010</v>
          </cell>
          <cell r="E13">
            <v>10</v>
          </cell>
          <cell r="F13" t="str">
            <v xml:space="preserve">Telespazio VEGA Deutschland GmbH </v>
          </cell>
          <cell r="G13" t="str">
            <v>m² Ausstellungsfläche</v>
          </cell>
          <cell r="H13">
            <v>0</v>
          </cell>
          <cell r="I13" t="str">
            <v>Martin Frühauf</v>
          </cell>
          <cell r="J13" t="str">
            <v>Aussteller</v>
          </cell>
          <cell r="K13" t="str">
            <v>Matthias Purpus</v>
          </cell>
          <cell r="M13" t="str">
            <v>Europaplatz 5</v>
          </cell>
          <cell r="O13">
            <v>64293</v>
          </cell>
          <cell r="P13" t="str">
            <v>Darmstadt</v>
          </cell>
          <cell r="Q13">
            <v>12</v>
          </cell>
          <cell r="R13">
            <v>1999.1999999999998</v>
          </cell>
          <cell r="S13">
            <v>41481</v>
          </cell>
          <cell r="T13">
            <v>1440</v>
          </cell>
          <cell r="U13">
            <v>41463</v>
          </cell>
          <cell r="V13" t="str">
            <v>pro m² 120 €</v>
          </cell>
          <cell r="Y13">
            <v>0</v>
          </cell>
          <cell r="AB13">
            <v>20</v>
          </cell>
          <cell r="AC13">
            <v>240</v>
          </cell>
          <cell r="AD13" t="str">
            <v>Planungsaufwand</v>
          </cell>
          <cell r="AF13">
            <v>1680</v>
          </cell>
          <cell r="AG13">
            <v>319.2</v>
          </cell>
          <cell r="AH13">
            <v>1999.2</v>
          </cell>
        </row>
        <row r="14">
          <cell r="B14">
            <v>1011</v>
          </cell>
          <cell r="E14">
            <v>11</v>
          </cell>
          <cell r="F14" t="str">
            <v>Reiser Systemtechnik GmbH</v>
          </cell>
          <cell r="G14" t="str">
            <v>m² Ausstellungsfläche</v>
          </cell>
          <cell r="H14">
            <v>0</v>
          </cell>
          <cell r="I14" t="str">
            <v>Wolfgang Reiser</v>
          </cell>
          <cell r="J14" t="str">
            <v>Aussteller</v>
          </cell>
          <cell r="L14" t="str">
            <v>Michael Padberg</v>
          </cell>
          <cell r="M14" t="str">
            <v>Oberer Lüßbach 31</v>
          </cell>
          <cell r="O14">
            <v>82335</v>
          </cell>
          <cell r="P14" t="str">
            <v>Berg</v>
          </cell>
          <cell r="Q14">
            <v>9</v>
          </cell>
          <cell r="R14">
            <v>1499.3999999999999</v>
          </cell>
          <cell r="S14">
            <v>41474</v>
          </cell>
          <cell r="T14">
            <v>1080</v>
          </cell>
          <cell r="U14">
            <v>41463</v>
          </cell>
          <cell r="V14" t="str">
            <v>pro m² 120 €</v>
          </cell>
          <cell r="Y14">
            <v>0</v>
          </cell>
          <cell r="AB14">
            <v>20</v>
          </cell>
          <cell r="AC14">
            <v>180</v>
          </cell>
          <cell r="AD14" t="str">
            <v>Planungsaufwand</v>
          </cell>
          <cell r="AF14">
            <v>1260</v>
          </cell>
          <cell r="AG14">
            <v>239.4</v>
          </cell>
          <cell r="AH14">
            <v>1499.4</v>
          </cell>
        </row>
        <row r="15">
          <cell r="B15">
            <v>1012</v>
          </cell>
          <cell r="E15">
            <v>12</v>
          </cell>
          <cell r="F15" t="str">
            <v>Northrop Grumman LITEF GmbH</v>
          </cell>
          <cell r="G15" t="str">
            <v>m² Ausstellungsfläche</v>
          </cell>
          <cell r="H15">
            <v>0</v>
          </cell>
          <cell r="I15" t="str">
            <v>Dr. Uwe Herberth</v>
          </cell>
          <cell r="J15" t="str">
            <v>Aussteller</v>
          </cell>
          <cell r="K15" t="str">
            <v>Andrea Kempf</v>
          </cell>
          <cell r="M15" t="str">
            <v>Lörracher Straße 18</v>
          </cell>
          <cell r="O15">
            <v>79115</v>
          </cell>
          <cell r="P15" t="str">
            <v>Freiburg</v>
          </cell>
          <cell r="Q15">
            <v>12</v>
          </cell>
          <cell r="R15">
            <v>1999.1999999999998</v>
          </cell>
          <cell r="S15">
            <v>41484</v>
          </cell>
          <cell r="T15">
            <v>1440</v>
          </cell>
          <cell r="U15">
            <v>41463</v>
          </cell>
          <cell r="V15" t="str">
            <v>pro m² 120 €</v>
          </cell>
          <cell r="Y15">
            <v>0</v>
          </cell>
          <cell r="AB15">
            <v>20</v>
          </cell>
          <cell r="AC15">
            <v>240</v>
          </cell>
          <cell r="AD15" t="str">
            <v>Planungsaufwand</v>
          </cell>
          <cell r="AF15">
            <v>1680</v>
          </cell>
          <cell r="AG15">
            <v>319.2</v>
          </cell>
          <cell r="AH15">
            <v>1999.2</v>
          </cell>
        </row>
        <row r="16">
          <cell r="B16">
            <v>1013</v>
          </cell>
          <cell r="E16">
            <v>13</v>
          </cell>
          <cell r="F16" t="str">
            <v>REVUE THOMMEN AG</v>
          </cell>
          <cell r="G16" t="str">
            <v>m² Ausstellungsfläche</v>
          </cell>
          <cell r="H16">
            <v>0</v>
          </cell>
          <cell r="I16" t="str">
            <v>Stefan Weiss</v>
          </cell>
          <cell r="J16" t="str">
            <v>Aussteller</v>
          </cell>
          <cell r="M16" t="str">
            <v>Hauptstrasse 85</v>
          </cell>
          <cell r="O16" t="str">
            <v>CH-4437</v>
          </cell>
          <cell r="P16" t="str">
            <v>Waldenburg</v>
          </cell>
          <cell r="Q16">
            <v>12</v>
          </cell>
          <cell r="R16">
            <v>1999.1999999999998</v>
          </cell>
          <cell r="S16">
            <v>41505</v>
          </cell>
          <cell r="T16">
            <v>1440</v>
          </cell>
          <cell r="U16">
            <v>41463</v>
          </cell>
          <cell r="V16" t="str">
            <v>pro m² 120 €</v>
          </cell>
          <cell r="Y16">
            <v>0</v>
          </cell>
          <cell r="AB16">
            <v>20</v>
          </cell>
          <cell r="AC16">
            <v>240</v>
          </cell>
          <cell r="AD16" t="str">
            <v>Planungsaufwand</v>
          </cell>
          <cell r="AF16">
            <v>1680</v>
          </cell>
          <cell r="AH16">
            <v>1680</v>
          </cell>
        </row>
        <row r="17">
          <cell r="B17">
            <v>1014</v>
          </cell>
          <cell r="E17">
            <v>14</v>
          </cell>
          <cell r="F17" t="str">
            <v>Autoflug GmbH</v>
          </cell>
          <cell r="G17" t="str">
            <v>m² Ausstellungsfläche</v>
          </cell>
          <cell r="H17">
            <v>0</v>
          </cell>
          <cell r="I17" t="str">
            <v>Björn Kanstorf</v>
          </cell>
          <cell r="J17" t="str">
            <v>Aussteller</v>
          </cell>
          <cell r="K17" t="str">
            <v>Philipp Ostertag</v>
          </cell>
          <cell r="M17" t="str">
            <v>Industriestr. 10</v>
          </cell>
          <cell r="O17">
            <v>25462</v>
          </cell>
          <cell r="P17" t="str">
            <v>Rellingen</v>
          </cell>
          <cell r="Q17">
            <v>12</v>
          </cell>
          <cell r="R17">
            <v>1999.1999999999998</v>
          </cell>
          <cell r="S17">
            <v>41473</v>
          </cell>
          <cell r="T17">
            <v>1440</v>
          </cell>
          <cell r="U17">
            <v>41463</v>
          </cell>
          <cell r="V17" t="str">
            <v>pro m² 120 €</v>
          </cell>
          <cell r="Y17">
            <v>0</v>
          </cell>
          <cell r="AB17">
            <v>20</v>
          </cell>
          <cell r="AC17">
            <v>240</v>
          </cell>
          <cell r="AD17" t="str">
            <v>Planungsaufwand</v>
          </cell>
          <cell r="AF17">
            <v>1680</v>
          </cell>
          <cell r="AG17">
            <v>319.2</v>
          </cell>
          <cell r="AH17">
            <v>1999.2</v>
          </cell>
        </row>
        <row r="18">
          <cell r="B18">
            <v>1015</v>
          </cell>
          <cell r="E18">
            <v>15</v>
          </cell>
          <cell r="F18" t="str">
            <v>Olympus Deutschland GmbH</v>
          </cell>
          <cell r="G18" t="str">
            <v>m² Ausstellungsfläche</v>
          </cell>
          <cell r="H18">
            <v>0</v>
          </cell>
          <cell r="I18" t="str">
            <v>Andreas Otto</v>
          </cell>
          <cell r="J18" t="str">
            <v>Aussteller</v>
          </cell>
          <cell r="L18" t="str">
            <v>Jörg Plaacke</v>
          </cell>
          <cell r="M18" t="str">
            <v>Wendenstrasse 14-18</v>
          </cell>
          <cell r="O18">
            <v>20097</v>
          </cell>
          <cell r="P18" t="str">
            <v>Hamburg</v>
          </cell>
          <cell r="Q18">
            <v>5</v>
          </cell>
          <cell r="R18">
            <v>833</v>
          </cell>
          <cell r="S18">
            <v>41486</v>
          </cell>
          <cell r="T18">
            <v>600</v>
          </cell>
          <cell r="U18">
            <v>41463</v>
          </cell>
          <cell r="V18" t="str">
            <v>pro m² 120 €</v>
          </cell>
          <cell r="Y18">
            <v>0</v>
          </cell>
          <cell r="AB18">
            <v>20</v>
          </cell>
          <cell r="AC18">
            <v>100</v>
          </cell>
          <cell r="AD18" t="str">
            <v>Planungsaufwand</v>
          </cell>
          <cell r="AF18">
            <v>700</v>
          </cell>
          <cell r="AG18">
            <v>133</v>
          </cell>
          <cell r="AH18">
            <v>833</v>
          </cell>
        </row>
        <row r="19">
          <cell r="B19">
            <v>1016</v>
          </cell>
          <cell r="E19">
            <v>16</v>
          </cell>
          <cell r="F19" t="str">
            <v>Helicopter Flight Training Services GmbH</v>
          </cell>
          <cell r="G19" t="str">
            <v>m² Ausstellungsfläche</v>
          </cell>
          <cell r="H19">
            <v>0</v>
          </cell>
          <cell r="I19" t="str">
            <v>Karl-Heinz Adams</v>
          </cell>
          <cell r="J19" t="str">
            <v>Aussteller</v>
          </cell>
          <cell r="L19" t="str">
            <v>Peter Halbig Michael Wagner</v>
          </cell>
          <cell r="M19" t="str">
            <v>Achumer Str. 1</v>
          </cell>
          <cell r="O19">
            <v>31675</v>
          </cell>
          <cell r="P19" t="str">
            <v>Bückeburg</v>
          </cell>
          <cell r="Q19">
            <v>6</v>
          </cell>
          <cell r="R19">
            <v>999.59999999999991</v>
          </cell>
          <cell r="S19">
            <v>41472</v>
          </cell>
          <cell r="T19">
            <v>720</v>
          </cell>
          <cell r="U19">
            <v>41463</v>
          </cell>
          <cell r="V19" t="str">
            <v>pro m² 120 €</v>
          </cell>
          <cell r="Y19">
            <v>0</v>
          </cell>
          <cell r="AB19">
            <v>20</v>
          </cell>
          <cell r="AC19">
            <v>120</v>
          </cell>
          <cell r="AD19" t="str">
            <v>Planungsaufwand</v>
          </cell>
          <cell r="AF19">
            <v>840</v>
          </cell>
          <cell r="AG19">
            <v>159.6</v>
          </cell>
          <cell r="AH19">
            <v>999.6</v>
          </cell>
        </row>
        <row r="20">
          <cell r="B20">
            <v>1017</v>
          </cell>
          <cell r="E20">
            <v>17</v>
          </cell>
          <cell r="F20" t="str">
            <v>Liebherr Aerospace Lindenberg GmbH</v>
          </cell>
          <cell r="G20" t="str">
            <v>m² Ausstellungsfläche</v>
          </cell>
          <cell r="H20">
            <v>0</v>
          </cell>
          <cell r="I20" t="str">
            <v>Peter Fischer</v>
          </cell>
          <cell r="J20" t="str">
            <v>Aussteller</v>
          </cell>
          <cell r="L20" t="str">
            <v>Henrik Heinemann</v>
          </cell>
          <cell r="M20" t="str">
            <v>Pfänderstraße 50-52</v>
          </cell>
          <cell r="O20">
            <v>88161</v>
          </cell>
          <cell r="P20" t="str">
            <v>Lindenberg</v>
          </cell>
          <cell r="Q20">
            <v>9</v>
          </cell>
          <cell r="R20">
            <v>0</v>
          </cell>
          <cell r="T20">
            <v>1080</v>
          </cell>
          <cell r="U20">
            <v>41463</v>
          </cell>
          <cell r="V20" t="str">
            <v>pro m² 120 €</v>
          </cell>
          <cell r="Y20">
            <v>0</v>
          </cell>
          <cell r="AB20">
            <v>20</v>
          </cell>
          <cell r="AC20">
            <v>180</v>
          </cell>
          <cell r="AD20" t="str">
            <v>Planungsaufwand</v>
          </cell>
          <cell r="AF20">
            <v>1260</v>
          </cell>
          <cell r="AG20">
            <v>239.4</v>
          </cell>
          <cell r="AH20">
            <v>1499.4</v>
          </cell>
        </row>
        <row r="21">
          <cell r="B21">
            <v>1018</v>
          </cell>
          <cell r="E21">
            <v>18</v>
          </cell>
          <cell r="F21" t="str">
            <v>Turbomeca Germany GmbH</v>
          </cell>
          <cell r="G21" t="str">
            <v>m² Ausstellungsfläche</v>
          </cell>
          <cell r="H21">
            <v>0</v>
          </cell>
          <cell r="I21" t="str">
            <v>Francis Larribau</v>
          </cell>
          <cell r="J21" t="str">
            <v>Aussteller</v>
          </cell>
          <cell r="L21" t="str">
            <v>Falk Rechtenbach</v>
          </cell>
          <cell r="M21" t="str">
            <v>Borsteler Chaussee 43</v>
          </cell>
          <cell r="O21">
            <v>22453</v>
          </cell>
          <cell r="P21" t="str">
            <v>Hamburg</v>
          </cell>
          <cell r="Q21">
            <v>10</v>
          </cell>
          <cell r="R21">
            <v>1666</v>
          </cell>
          <cell r="S21">
            <v>41480</v>
          </cell>
          <cell r="T21">
            <v>1200</v>
          </cell>
          <cell r="U21">
            <v>41463</v>
          </cell>
          <cell r="V21" t="str">
            <v>pro m² 120 €</v>
          </cell>
          <cell r="Y21">
            <v>0</v>
          </cell>
          <cell r="AB21">
            <v>20</v>
          </cell>
          <cell r="AC21">
            <v>200</v>
          </cell>
          <cell r="AD21" t="str">
            <v>Planungsaufwand</v>
          </cell>
          <cell r="AF21">
            <v>1400</v>
          </cell>
          <cell r="AG21">
            <v>266</v>
          </cell>
          <cell r="AH21">
            <v>1666</v>
          </cell>
        </row>
        <row r="22">
          <cell r="B22">
            <v>1019</v>
          </cell>
          <cell r="E22">
            <v>19</v>
          </cell>
          <cell r="F22" t="str">
            <v>CAE Elektronik GmbH</v>
          </cell>
          <cell r="G22" t="str">
            <v>m² Ausstellungsfläche</v>
          </cell>
          <cell r="H22">
            <v>0</v>
          </cell>
          <cell r="I22" t="str">
            <v>Andreas Dachs</v>
          </cell>
          <cell r="J22" t="str">
            <v>Aussteller</v>
          </cell>
          <cell r="K22" t="str">
            <v>Stefanie Schopp</v>
          </cell>
          <cell r="M22" t="str">
            <v>Steinfurt 11</v>
          </cell>
          <cell r="O22">
            <v>52222</v>
          </cell>
          <cell r="P22" t="str">
            <v>Stolberg</v>
          </cell>
          <cell r="Q22">
            <v>15</v>
          </cell>
          <cell r="R22">
            <v>2499</v>
          </cell>
          <cell r="S22">
            <v>41493</v>
          </cell>
          <cell r="T22">
            <v>1800</v>
          </cell>
          <cell r="U22">
            <v>41463</v>
          </cell>
          <cell r="V22" t="str">
            <v>pro m² 120 €</v>
          </cell>
          <cell r="Y22">
            <v>0</v>
          </cell>
          <cell r="AB22">
            <v>20</v>
          </cell>
          <cell r="AC22">
            <v>300</v>
          </cell>
          <cell r="AD22" t="str">
            <v>Planungsaufwand</v>
          </cell>
          <cell r="AF22">
            <v>2100</v>
          </cell>
          <cell r="AG22">
            <v>399</v>
          </cell>
          <cell r="AH22">
            <v>2499</v>
          </cell>
        </row>
        <row r="23">
          <cell r="B23">
            <v>1020</v>
          </cell>
          <cell r="E23">
            <v>20</v>
          </cell>
          <cell r="F23" t="str">
            <v>AirWork &amp; Heliseilerei GmbH</v>
          </cell>
          <cell r="G23" t="str">
            <v>m² Ausstellungsfläche</v>
          </cell>
          <cell r="H23">
            <v>0</v>
          </cell>
          <cell r="I23" t="str">
            <v>Enrico Ragoni</v>
          </cell>
          <cell r="J23" t="str">
            <v>Aussteller</v>
          </cell>
          <cell r="M23" t="str">
            <v>Bahnhofweg 1</v>
          </cell>
          <cell r="O23" t="str">
            <v>CH-6405</v>
          </cell>
          <cell r="P23" t="str">
            <v>Immensee</v>
          </cell>
          <cell r="Q23">
            <v>4</v>
          </cell>
          <cell r="T23">
            <v>600</v>
          </cell>
          <cell r="U23">
            <v>41463</v>
          </cell>
          <cell r="V23" t="str">
            <v>Mindestbetrag</v>
          </cell>
          <cell r="Y23">
            <v>0</v>
          </cell>
          <cell r="AB23">
            <v>20</v>
          </cell>
          <cell r="AC23">
            <v>80</v>
          </cell>
          <cell r="AD23" t="str">
            <v>Planungsaufwand</v>
          </cell>
          <cell r="AF23">
            <v>680</v>
          </cell>
          <cell r="AH23">
            <v>680</v>
          </cell>
        </row>
        <row r="24">
          <cell r="B24">
            <v>1021</v>
          </cell>
          <cell r="E24">
            <v>21</v>
          </cell>
          <cell r="F24" t="str">
            <v>MBDA Deutschland GmbH</v>
          </cell>
          <cell r="G24" t="str">
            <v>m² Ausstellungsfläche</v>
          </cell>
          <cell r="H24">
            <v>0</v>
          </cell>
          <cell r="I24" t="str">
            <v>Guido Brendler</v>
          </cell>
          <cell r="J24" t="str">
            <v>Aussteller</v>
          </cell>
          <cell r="K24" t="str">
            <v>Herbert Kuchler</v>
          </cell>
          <cell r="M24" t="str">
            <v>BuchhaltungHagenauer Forst 27</v>
          </cell>
          <cell r="O24">
            <v>86529</v>
          </cell>
          <cell r="P24" t="str">
            <v>Schrobenhausen</v>
          </cell>
          <cell r="Q24">
            <v>21</v>
          </cell>
          <cell r="R24">
            <v>3498.6</v>
          </cell>
          <cell r="S24">
            <v>41473</v>
          </cell>
          <cell r="T24">
            <v>2520</v>
          </cell>
          <cell r="U24">
            <v>41463</v>
          </cell>
          <cell r="V24" t="str">
            <v>pro m² 120 €</v>
          </cell>
          <cell r="Y24">
            <v>0</v>
          </cell>
          <cell r="AB24">
            <v>20</v>
          </cell>
          <cell r="AC24">
            <v>420</v>
          </cell>
          <cell r="AD24" t="str">
            <v>Planungsaufwand</v>
          </cell>
          <cell r="AF24">
            <v>2940</v>
          </cell>
          <cell r="AG24">
            <v>558.6</v>
          </cell>
          <cell r="AH24">
            <v>3498.6</v>
          </cell>
        </row>
        <row r="25">
          <cell r="B25">
            <v>1022</v>
          </cell>
          <cell r="E25">
            <v>22</v>
          </cell>
          <cell r="F25" t="str">
            <v>Pall GmbH</v>
          </cell>
          <cell r="G25" t="str">
            <v>m² Ausstellungsfläche</v>
          </cell>
          <cell r="H25">
            <v>0</v>
          </cell>
          <cell r="I25" t="str">
            <v>Alexander Eberwein</v>
          </cell>
          <cell r="J25" t="str">
            <v>Aussteller</v>
          </cell>
          <cell r="L25" t="str">
            <v>Cort Breustedt</v>
          </cell>
          <cell r="M25" t="str">
            <v>Planiger Str. 137</v>
          </cell>
          <cell r="O25">
            <v>55543</v>
          </cell>
          <cell r="P25" t="str">
            <v>Bad Kreuznach</v>
          </cell>
          <cell r="Q25">
            <v>6</v>
          </cell>
          <cell r="R25">
            <v>0</v>
          </cell>
          <cell r="T25">
            <v>720</v>
          </cell>
          <cell r="U25">
            <v>41463</v>
          </cell>
          <cell r="V25" t="str">
            <v>pro m² 120 €</v>
          </cell>
          <cell r="Y25">
            <v>0</v>
          </cell>
          <cell r="AB25">
            <v>20</v>
          </cell>
          <cell r="AC25">
            <v>120</v>
          </cell>
          <cell r="AD25" t="str">
            <v>Planungsaufwand</v>
          </cell>
          <cell r="AF25">
            <v>840</v>
          </cell>
          <cell r="AG25">
            <v>159.6</v>
          </cell>
          <cell r="AH25">
            <v>999.6</v>
          </cell>
        </row>
        <row r="26">
          <cell r="B26">
            <v>1023</v>
          </cell>
          <cell r="E26">
            <v>23</v>
          </cell>
          <cell r="F26" t="str">
            <v>Rohde &amp; Schwarz Vertriebs-GmbH</v>
          </cell>
          <cell r="G26" t="str">
            <v>m² Ausstellungsfläche</v>
          </cell>
          <cell r="H26">
            <v>0</v>
          </cell>
          <cell r="I26" t="str">
            <v>Alfons Brandmair</v>
          </cell>
          <cell r="J26" t="str">
            <v>Aussteller</v>
          </cell>
          <cell r="M26" t="str">
            <v>Niederkasseler Str. 33</v>
          </cell>
          <cell r="O26">
            <v>51147</v>
          </cell>
          <cell r="P26" t="str">
            <v>Köln</v>
          </cell>
          <cell r="Q26">
            <v>9</v>
          </cell>
          <cell r="R26">
            <v>1499.3999999999999</v>
          </cell>
          <cell r="S26">
            <v>41481</v>
          </cell>
          <cell r="T26">
            <v>1080</v>
          </cell>
          <cell r="U26">
            <v>41463</v>
          </cell>
          <cell r="V26" t="str">
            <v>pro m² 120 €</v>
          </cell>
          <cell r="Y26">
            <v>0</v>
          </cell>
          <cell r="AB26">
            <v>20</v>
          </cell>
          <cell r="AC26">
            <v>180</v>
          </cell>
          <cell r="AD26" t="str">
            <v>Planungsaufwand</v>
          </cell>
          <cell r="AF26">
            <v>1260</v>
          </cell>
          <cell r="AG26">
            <v>239.4</v>
          </cell>
          <cell r="AH26">
            <v>1499.4</v>
          </cell>
        </row>
        <row r="27">
          <cell r="B27">
            <v>1024</v>
          </cell>
          <cell r="E27">
            <v>24</v>
          </cell>
          <cell r="F27" t="str">
            <v>Rockwell Collins Deutschland GmbH</v>
          </cell>
          <cell r="G27" t="str">
            <v>m² Ausstellungsfläche</v>
          </cell>
          <cell r="H27">
            <v>0</v>
          </cell>
          <cell r="I27" t="str">
            <v>Desiree Stöver</v>
          </cell>
          <cell r="J27" t="str">
            <v>Aussteller</v>
          </cell>
          <cell r="M27" t="str">
            <v>Grenzhöfer Weg 36</v>
          </cell>
          <cell r="O27">
            <v>69123</v>
          </cell>
          <cell r="P27" t="str">
            <v>Heidelberg</v>
          </cell>
          <cell r="Q27">
            <v>12</v>
          </cell>
          <cell r="R27">
            <v>1999.1999999999998</v>
          </cell>
          <cell r="S27">
            <v>41522</v>
          </cell>
          <cell r="T27">
            <v>1440</v>
          </cell>
          <cell r="U27">
            <v>41463</v>
          </cell>
          <cell r="V27" t="str">
            <v>pro m² 120 €</v>
          </cell>
          <cell r="Y27">
            <v>0</v>
          </cell>
          <cell r="AB27">
            <v>20</v>
          </cell>
          <cell r="AC27">
            <v>240</v>
          </cell>
          <cell r="AD27" t="str">
            <v>Planungsaufwand</v>
          </cell>
          <cell r="AF27">
            <v>1680</v>
          </cell>
          <cell r="AG27">
            <v>319.2</v>
          </cell>
          <cell r="AH27">
            <v>1999.2</v>
          </cell>
        </row>
        <row r="28">
          <cell r="B28">
            <v>1025</v>
          </cell>
          <cell r="E28">
            <v>25</v>
          </cell>
          <cell r="F28" t="str">
            <v>MKU GmbH</v>
          </cell>
          <cell r="G28" t="str">
            <v>m² Ausstellungsfläche</v>
          </cell>
          <cell r="H28">
            <v>0</v>
          </cell>
          <cell r="I28" t="str">
            <v>Günter Stabenau</v>
          </cell>
          <cell r="J28" t="str">
            <v>Aussteller</v>
          </cell>
          <cell r="L28" t="str">
            <v>Mark Stabenau</v>
          </cell>
          <cell r="M28" t="str">
            <v>Kampweg 9</v>
          </cell>
          <cell r="O28">
            <v>27419</v>
          </cell>
          <cell r="P28" t="str">
            <v>Sittensen</v>
          </cell>
          <cell r="Q28">
            <v>4</v>
          </cell>
          <cell r="R28">
            <v>809.19999999999993</v>
          </cell>
          <cell r="S28">
            <v>41515</v>
          </cell>
          <cell r="T28">
            <v>600</v>
          </cell>
          <cell r="U28">
            <v>41463</v>
          </cell>
          <cell r="V28" t="str">
            <v>Mindestbetrag</v>
          </cell>
          <cell r="Y28">
            <v>0</v>
          </cell>
          <cell r="AB28">
            <v>20</v>
          </cell>
          <cell r="AC28">
            <v>80</v>
          </cell>
          <cell r="AD28" t="str">
            <v>Planungsaufwand</v>
          </cell>
          <cell r="AF28">
            <v>680</v>
          </cell>
          <cell r="AG28">
            <v>129.19999999999999</v>
          </cell>
          <cell r="AH28">
            <v>809.2</v>
          </cell>
        </row>
        <row r="29">
          <cell r="B29">
            <v>1026</v>
          </cell>
          <cell r="E29">
            <v>26</v>
          </cell>
          <cell r="F29" t="str">
            <v>Helicopter Training Alliance</v>
          </cell>
          <cell r="G29" t="str">
            <v>m² Ausstellungsfläche</v>
          </cell>
          <cell r="H29">
            <v>0</v>
          </cell>
          <cell r="I29" t="str">
            <v>Anne Pralle</v>
          </cell>
          <cell r="J29" t="str">
            <v>Aussteller 6m²</v>
          </cell>
          <cell r="M29" t="str">
            <v>Admiralstr. 54</v>
          </cell>
          <cell r="O29">
            <v>28215</v>
          </cell>
          <cell r="P29" t="str">
            <v>Bremen</v>
          </cell>
          <cell r="R29">
            <v>0</v>
          </cell>
          <cell r="T29">
            <v>0</v>
          </cell>
          <cell r="U29">
            <v>41463</v>
          </cell>
          <cell r="V29" t="str">
            <v>pro m² 120 €</v>
          </cell>
          <cell r="Y29">
            <v>0</v>
          </cell>
          <cell r="AB29">
            <v>20</v>
          </cell>
          <cell r="AC29">
            <v>0</v>
          </cell>
          <cell r="AD29" t="str">
            <v>Planungsaufwand</v>
          </cell>
          <cell r="AF29">
            <v>0</v>
          </cell>
          <cell r="AG29">
            <v>0</v>
          </cell>
          <cell r="AH29">
            <v>0</v>
          </cell>
        </row>
        <row r="30">
          <cell r="B30">
            <v>1027</v>
          </cell>
          <cell r="E30">
            <v>27</v>
          </cell>
          <cell r="F30" t="str">
            <v>airtec GmbH &amp; Co. KG</v>
          </cell>
          <cell r="G30" t="str">
            <v>m² Ausstellungsfläche</v>
          </cell>
          <cell r="H30">
            <v>0</v>
          </cell>
          <cell r="I30" t="str">
            <v>Dipl.-Ing. Volker Schulze</v>
          </cell>
          <cell r="J30" t="str">
            <v>Aussteller</v>
          </cell>
          <cell r="M30" t="str">
            <v>Carl-von-Noorden-Platz 5</v>
          </cell>
          <cell r="O30">
            <v>60596</v>
          </cell>
          <cell r="P30" t="str">
            <v>Frankfurt/Main</v>
          </cell>
          <cell r="Q30">
            <v>4</v>
          </cell>
          <cell r="R30">
            <v>809.19999999999993</v>
          </cell>
          <cell r="S30">
            <v>41471</v>
          </cell>
          <cell r="T30">
            <v>600</v>
          </cell>
          <cell r="U30">
            <v>41463</v>
          </cell>
          <cell r="V30" t="str">
            <v>Mindestbetrag</v>
          </cell>
          <cell r="Y30">
            <v>0</v>
          </cell>
          <cell r="AB30">
            <v>20</v>
          </cell>
          <cell r="AC30">
            <v>80</v>
          </cell>
          <cell r="AD30" t="str">
            <v>Planungsaufwand</v>
          </cell>
          <cell r="AF30">
            <v>680</v>
          </cell>
          <cell r="AG30">
            <v>129.19999999999999</v>
          </cell>
          <cell r="AH30">
            <v>809.2</v>
          </cell>
        </row>
        <row r="31">
          <cell r="B31">
            <v>1028</v>
          </cell>
          <cell r="E31">
            <v>28</v>
          </cell>
          <cell r="F31" t="str">
            <v>ESG Elektroniksystem- und Logistik-GmbH</v>
          </cell>
          <cell r="G31" t="str">
            <v>m² Ausstellungsfläche</v>
          </cell>
          <cell r="H31">
            <v>0</v>
          </cell>
          <cell r="I31" t="str">
            <v>Olaf Laqua</v>
          </cell>
          <cell r="J31" t="str">
            <v>Aussteller</v>
          </cell>
          <cell r="K31" t="str">
            <v>Michael Remaklus</v>
          </cell>
          <cell r="L31" t="str">
            <v>LKW 2*10 + Stand 4*4 =36m²</v>
          </cell>
          <cell r="M31" t="str">
            <v>Livry-Gargan-Str. 6</v>
          </cell>
          <cell r="O31">
            <v>82256</v>
          </cell>
          <cell r="P31" t="str">
            <v>Fürstenfeldbruck</v>
          </cell>
          <cell r="Q31">
            <v>36</v>
          </cell>
          <cell r="R31">
            <v>5997.5999999999995</v>
          </cell>
          <cell r="S31">
            <v>41487</v>
          </cell>
          <cell r="T31">
            <v>4320</v>
          </cell>
          <cell r="U31">
            <v>41463</v>
          </cell>
          <cell r="V31" t="str">
            <v>pro m² 120 €</v>
          </cell>
          <cell r="Y31">
            <v>0</v>
          </cell>
          <cell r="AB31">
            <v>20</v>
          </cell>
          <cell r="AC31">
            <v>720</v>
          </cell>
          <cell r="AD31" t="str">
            <v>Planungsaufwand</v>
          </cell>
          <cell r="AF31">
            <v>5040</v>
          </cell>
          <cell r="AG31">
            <v>957.6</v>
          </cell>
          <cell r="AH31">
            <v>5997.6</v>
          </cell>
        </row>
        <row r="32">
          <cell r="E32">
            <v>29</v>
          </cell>
          <cell r="F32" t="str">
            <v>EuroAvionics GmbH</v>
          </cell>
          <cell r="J32" t="str">
            <v>Thomas Latacz</v>
          </cell>
          <cell r="K32" t="str">
            <v>Geert Mansvelt</v>
          </cell>
          <cell r="M32" t="str">
            <v>Karlsruher Straße 91</v>
          </cell>
          <cell r="O32">
            <v>75179</v>
          </cell>
          <cell r="P32" t="str">
            <v>Pforzheim</v>
          </cell>
          <cell r="Q32">
            <v>9</v>
          </cell>
          <cell r="R32">
            <v>460</v>
          </cell>
          <cell r="S32">
            <v>40101</v>
          </cell>
          <cell r="T32" t="str">
            <v>+49 (0)72 31 58 678 - 0</v>
          </cell>
          <cell r="U32" t="str">
            <v>Telefax: + 49 (0)72 31 58 678 - 111</v>
          </cell>
        </row>
        <row r="33">
          <cell r="E33">
            <v>30</v>
          </cell>
          <cell r="F33" t="str">
            <v>Jeppesen GmbH</v>
          </cell>
          <cell r="J33" t="str">
            <v>Roman Zielhardt</v>
          </cell>
          <cell r="K33" t="str">
            <v>Sylvia Heller</v>
          </cell>
          <cell r="M33" t="str">
            <v>Frankfurter Str. 233</v>
          </cell>
          <cell r="O33">
            <v>63263</v>
          </cell>
          <cell r="P33" t="str">
            <v>Neu-Isenburg</v>
          </cell>
          <cell r="Q33">
            <v>6</v>
          </cell>
          <cell r="R33">
            <v>160</v>
          </cell>
          <cell r="S33">
            <v>40102</v>
          </cell>
          <cell r="T33" t="str">
            <v>+49 6102 507 0</v>
          </cell>
          <cell r="U33" t="str">
            <v>+49 6102 507 999</v>
          </cell>
        </row>
        <row r="34">
          <cell r="E34">
            <v>31</v>
          </cell>
          <cell r="F34" t="str">
            <v>Scotty Group Austria GmbH</v>
          </cell>
          <cell r="J34" t="str">
            <v xml:space="preserve">Wolfgang Traussnig </v>
          </cell>
          <cell r="M34" t="str">
            <v>Teslastraße 4</v>
          </cell>
          <cell r="O34" t="str">
            <v>A 8074</v>
          </cell>
          <cell r="P34" t="str">
            <v>Grambach/Austria</v>
          </cell>
          <cell r="Q34">
            <v>6</v>
          </cell>
          <cell r="R34">
            <v>380</v>
          </cell>
          <cell r="S34">
            <v>40102</v>
          </cell>
          <cell r="T34" t="str">
            <v>+43 316 409 426</v>
          </cell>
          <cell r="U34" t="str">
            <v>+43 316 409 426-528</v>
          </cell>
          <cell r="V34" t="str">
            <v>info@scottygroup.com.</v>
          </cell>
        </row>
        <row r="35">
          <cell r="E35">
            <v>32</v>
          </cell>
          <cell r="F35" t="str">
            <v>ZF Luftfahrttechnik GmbH</v>
          </cell>
          <cell r="G35" t="str">
            <v>Herr</v>
          </cell>
          <cell r="H35" t="str">
            <v>Dr.</v>
          </cell>
          <cell r="I35" t="str">
            <v xml:space="preserve">Uwe T. P. </v>
          </cell>
          <cell r="J35" t="str">
            <v>Arnold</v>
          </cell>
          <cell r="M35" t="str">
            <v>Flugplatzstraße</v>
          </cell>
          <cell r="O35">
            <v>34379</v>
          </cell>
          <cell r="P35" t="str">
            <v>Calden</v>
          </cell>
          <cell r="Q35">
            <v>800</v>
          </cell>
          <cell r="R35">
            <v>39381</v>
          </cell>
          <cell r="S35">
            <v>800</v>
          </cell>
          <cell r="T35" t="str">
            <v>+49 5674 701-402</v>
          </cell>
          <cell r="U35" t="str">
            <v>+49 5674 701-499</v>
          </cell>
          <cell r="V35" t="str">
            <v>Email: uwe.arnold@zf.com</v>
          </cell>
        </row>
        <row r="36">
          <cell r="E36">
            <v>33</v>
          </cell>
          <cell r="F36" t="str">
            <v>MTU Aero Engines GmbH</v>
          </cell>
          <cell r="J36" t="str">
            <v>Christoph Niebling</v>
          </cell>
          <cell r="M36" t="str">
            <v>Dachauerstr. 665</v>
          </cell>
          <cell r="O36">
            <v>80995</v>
          </cell>
          <cell r="P36" t="str">
            <v>München</v>
          </cell>
          <cell r="Q36">
            <v>15</v>
          </cell>
          <cell r="R36">
            <v>1280</v>
          </cell>
          <cell r="S36">
            <v>40102</v>
          </cell>
        </row>
        <row r="37">
          <cell r="E37">
            <v>34</v>
          </cell>
          <cell r="F37" t="str">
            <v>Aerodata AG</v>
          </cell>
          <cell r="G37" t="str">
            <v>Frau</v>
          </cell>
          <cell r="I37" t="str">
            <v>Agathe</v>
          </cell>
          <cell r="J37" t="str">
            <v>Czarnecki</v>
          </cell>
          <cell r="M37" t="str">
            <v>Hermann Blenk Str. 34-36</v>
          </cell>
          <cell r="O37">
            <v>38108</v>
          </cell>
          <cell r="P37" t="str">
            <v>Braunschweig</v>
          </cell>
          <cell r="Q37">
            <v>400</v>
          </cell>
          <cell r="R37">
            <v>39393</v>
          </cell>
          <cell r="S37">
            <v>400</v>
          </cell>
        </row>
        <row r="38">
          <cell r="E38">
            <v>35</v>
          </cell>
          <cell r="F38" t="str">
            <v>Brüggemann GmbH &amp; Co KG</v>
          </cell>
          <cell r="G38" t="str">
            <v>Herr</v>
          </cell>
          <cell r="I38" t="str">
            <v>Stefan</v>
          </cell>
          <cell r="J38" t="str">
            <v>Willeke</v>
          </cell>
          <cell r="M38" t="str">
            <v>Am Kalkheck 2</v>
          </cell>
          <cell r="O38">
            <v>58313</v>
          </cell>
          <cell r="P38" t="str">
            <v>Herdecke</v>
          </cell>
          <cell r="Q38">
            <v>450</v>
          </cell>
          <cell r="R38">
            <v>39357</v>
          </cell>
          <cell r="S38">
            <v>450</v>
          </cell>
          <cell r="V38" t="str">
            <v>mail@bruggemann.de</v>
          </cell>
        </row>
        <row r="39">
          <cell r="E39">
            <v>36</v>
          </cell>
          <cell r="F39" t="str">
            <v>Airbus DS Optronics GmbH</v>
          </cell>
          <cell r="M39" t="str">
            <v>Carl-Zeiss-Str. 22</v>
          </cell>
          <cell r="O39">
            <v>73447</v>
          </cell>
          <cell r="P39" t="str">
            <v>Oberkochen</v>
          </cell>
          <cell r="Q39">
            <v>900</v>
          </cell>
          <cell r="R39">
            <v>39366</v>
          </cell>
          <cell r="S39">
            <v>900</v>
          </cell>
          <cell r="T39" t="str">
            <v>Tel.: +49 7364 9557 0</v>
          </cell>
          <cell r="U39" t="str">
            <v>Fax: +49 7364 9557 100</v>
          </cell>
          <cell r="V39" t="str">
            <v xml:space="preserve">info@airbusds-optronics.com </v>
          </cell>
        </row>
        <row r="40">
          <cell r="E40">
            <v>37</v>
          </cell>
          <cell r="F40" t="str">
            <v>iMAR Navigation GmbH</v>
          </cell>
          <cell r="G40" t="str">
            <v>Herr</v>
          </cell>
          <cell r="I40" t="str">
            <v>Edgar</v>
          </cell>
          <cell r="J40" t="str">
            <v>von Hinueber</v>
          </cell>
          <cell r="M40" t="str">
            <v>Im Reihersbruch 3</v>
          </cell>
          <cell r="O40">
            <v>66386</v>
          </cell>
          <cell r="P40" t="str">
            <v>St. Ingbert</v>
          </cell>
          <cell r="Q40">
            <v>400</v>
          </cell>
          <cell r="R40">
            <v>39371</v>
          </cell>
          <cell r="S40">
            <v>400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hubschraubermuseum.de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W87"/>
  <sheetViews>
    <sheetView showGridLines="0" tabSelected="1" zoomScale="115" zoomScaleNormal="115" workbookViewId="0">
      <selection activeCell="A23" sqref="A23:E23"/>
    </sheetView>
  </sheetViews>
  <sheetFormatPr baseColWidth="10" defaultRowHeight="24" customHeight="1"/>
  <cols>
    <col min="1" max="2" width="5.140625" style="21" customWidth="1"/>
    <col min="3" max="3" width="4.7109375" style="21" customWidth="1"/>
    <col min="4" max="4" width="6.28515625" style="21" customWidth="1"/>
    <col min="5" max="5" width="9.5703125" style="21" customWidth="1"/>
    <col min="6" max="6" width="3.5703125" style="21" customWidth="1"/>
    <col min="7" max="7" width="4.85546875" style="21" customWidth="1"/>
    <col min="8" max="9" width="4.7109375" style="21" customWidth="1"/>
    <col min="10" max="10" width="3.85546875" style="21" customWidth="1"/>
    <col min="11" max="11" width="4.7109375" style="21" customWidth="1"/>
    <col min="12" max="12" width="5.85546875" style="21" customWidth="1"/>
    <col min="13" max="16" width="4" style="21" customWidth="1"/>
    <col min="17" max="17" width="4.85546875" style="21" customWidth="1"/>
    <col min="18" max="21" width="4" style="21" customWidth="1"/>
    <col min="22" max="22" width="2.85546875" style="21" customWidth="1"/>
    <col min="23" max="23" width="6" style="21" customWidth="1"/>
    <col min="24" max="25" width="7.5703125" style="21" hidden="1" customWidth="1"/>
    <col min="26" max="28" width="4.7109375" style="21" customWidth="1"/>
    <col min="29" max="16384" width="11.42578125" style="21"/>
  </cols>
  <sheetData>
    <row r="1" spans="1:47" customFormat="1" ht="39" customHeight="1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s="2" customFormat="1" ht="30.75" customHeight="1">
      <c r="A2" s="119" t="s">
        <v>87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s="4" customFormat="1" ht="16.5" customHeight="1"/>
    <row r="4" spans="1:47" customFormat="1" ht="23.25">
      <c r="A4" s="120" t="s">
        <v>47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</row>
    <row r="5" spans="1:47" customFormat="1" ht="12.75">
      <c r="F5" s="5"/>
    </row>
    <row r="6" spans="1:47" customFormat="1" ht="15" customHeight="1">
      <c r="A6" s="122"/>
      <c r="B6" s="122"/>
      <c r="C6" s="122"/>
      <c r="D6" s="122"/>
      <c r="E6" s="122"/>
      <c r="F6" s="122"/>
      <c r="G6" s="122"/>
      <c r="H6" s="122"/>
      <c r="I6" s="122"/>
      <c r="J6" s="122"/>
    </row>
    <row r="7" spans="1:47" s="7" customFormat="1" ht="15">
      <c r="A7" s="7" t="s">
        <v>1</v>
      </c>
      <c r="F7" s="8"/>
      <c r="J7" s="6"/>
    </row>
    <row r="8" spans="1:47" s="7" customFormat="1" ht="15">
      <c r="A8" s="7" t="s">
        <v>2</v>
      </c>
      <c r="E8" s="9"/>
      <c r="F8" s="8"/>
    </row>
    <row r="9" spans="1:47" s="7" customFormat="1" ht="15">
      <c r="A9" s="7" t="s">
        <v>3</v>
      </c>
      <c r="B9" s="10"/>
      <c r="C9" s="10"/>
      <c r="D9" s="10"/>
      <c r="E9" s="9"/>
      <c r="F9" s="8"/>
      <c r="K9" s="9"/>
    </row>
    <row r="10" spans="1:47" s="7" customFormat="1" ht="20.25">
      <c r="A10" s="7" t="s">
        <v>86</v>
      </c>
      <c r="B10" s="11"/>
      <c r="C10" s="11"/>
      <c r="D10" s="11"/>
      <c r="E10" s="11"/>
      <c r="F10" s="8"/>
      <c r="K10" s="22" t="s">
        <v>85</v>
      </c>
      <c r="L10" s="21"/>
      <c r="M10" s="21" t="s">
        <v>82</v>
      </c>
      <c r="N10" s="65"/>
      <c r="O10" s="65"/>
      <c r="P10" s="65"/>
      <c r="Q10" s="65"/>
      <c r="R10" s="12"/>
      <c r="S10" s="12"/>
      <c r="T10" s="12"/>
      <c r="U10" s="12"/>
    </row>
    <row r="11" spans="1:47" s="7" customFormat="1" ht="27.75">
      <c r="B11" s="11"/>
      <c r="C11" s="11"/>
      <c r="D11" s="11"/>
      <c r="E11" s="13"/>
      <c r="F11" s="8"/>
      <c r="K11" s="22" t="s">
        <v>84</v>
      </c>
      <c r="L11" s="21"/>
      <c r="M11" s="21" t="s">
        <v>83</v>
      </c>
      <c r="N11" s="65"/>
      <c r="O11" s="65"/>
      <c r="P11" s="21"/>
      <c r="Q11" s="21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7" s="7" customFormat="1" ht="18" customHeight="1">
      <c r="B12" s="11"/>
      <c r="C12" s="11"/>
      <c r="D12" s="11"/>
      <c r="E12" s="9"/>
      <c r="F12" s="8"/>
      <c r="K12" s="22" t="s">
        <v>70</v>
      </c>
      <c r="L12" s="21"/>
      <c r="M12" s="66" t="s">
        <v>4</v>
      </c>
      <c r="N12" s="21"/>
      <c r="O12" s="21"/>
      <c r="P12" s="65"/>
      <c r="Q12" s="65"/>
      <c r="R12" s="12"/>
      <c r="S12" s="12"/>
      <c r="T12" s="12"/>
    </row>
    <row r="13" spans="1:47" s="7" customFormat="1" ht="6" customHeight="1">
      <c r="A13" s="15"/>
      <c r="B13" s="15"/>
      <c r="C13" s="15"/>
      <c r="D13" s="15"/>
      <c r="E13" s="15"/>
      <c r="F13" s="16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7"/>
    </row>
    <row r="14" spans="1:47" s="7" customFormat="1" ht="20.25">
      <c r="F14" s="8"/>
      <c r="P14" s="18" t="s">
        <v>68</v>
      </c>
      <c r="Q14" s="121"/>
      <c r="R14" s="121"/>
      <c r="S14" s="121"/>
      <c r="T14" s="121"/>
      <c r="U14" s="121"/>
    </row>
    <row r="15" spans="1:47" s="7" customFormat="1" ht="25.5" customHeight="1">
      <c r="A15" s="52" t="s">
        <v>89</v>
      </c>
      <c r="B15" s="52"/>
      <c r="C15" s="52"/>
      <c r="D15" s="52"/>
      <c r="E15" s="52"/>
      <c r="F15" s="53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4"/>
    </row>
    <row r="16" spans="1:47" s="7" customFormat="1" ht="12.75" customHeight="1">
      <c r="A16" s="52"/>
      <c r="B16" s="52"/>
      <c r="C16" s="52"/>
      <c r="D16" s="52"/>
      <c r="E16" s="52"/>
      <c r="F16" s="53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4"/>
    </row>
    <row r="17" spans="1:45" s="46" customFormat="1" ht="21.75" customHeight="1">
      <c r="A17" s="56" t="s">
        <v>22</v>
      </c>
      <c r="B17" s="47"/>
      <c r="F17" s="48"/>
      <c r="U17" s="49"/>
    </row>
    <row r="18" spans="1:45" s="20" customFormat="1" ht="19.5" customHeight="1">
      <c r="A18" s="67" t="s">
        <v>23</v>
      </c>
      <c r="B18" s="67"/>
      <c r="C18" s="67"/>
      <c r="D18" s="67"/>
      <c r="E18" s="67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</row>
    <row r="19" spans="1:45" s="20" customFormat="1" ht="19.5" customHeight="1">
      <c r="A19" s="67" t="s">
        <v>24</v>
      </c>
      <c r="B19" s="67"/>
      <c r="C19" s="67"/>
      <c r="D19" s="67"/>
      <c r="E19" s="67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</row>
    <row r="20" spans="1:45" s="20" customFormat="1" ht="19.5" customHeight="1">
      <c r="A20" s="67" t="s">
        <v>25</v>
      </c>
      <c r="B20" s="67"/>
      <c r="C20" s="67"/>
      <c r="D20" s="67"/>
      <c r="E20" s="67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</row>
    <row r="21" spans="1:45" s="20" customFormat="1" ht="19.5" customHeight="1">
      <c r="A21" s="67" t="s">
        <v>26</v>
      </c>
      <c r="B21" s="67"/>
      <c r="C21" s="67"/>
      <c r="D21" s="67"/>
      <c r="E21" s="67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</row>
    <row r="22" spans="1:45" s="20" customFormat="1" ht="19.5" customHeight="1">
      <c r="A22" s="67" t="s">
        <v>27</v>
      </c>
      <c r="B22" s="67"/>
      <c r="C22" s="67"/>
      <c r="D22" s="67"/>
      <c r="E22" s="67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</row>
    <row r="23" spans="1:45" s="20" customFormat="1" ht="19.5" customHeight="1">
      <c r="A23" s="67" t="s">
        <v>28</v>
      </c>
      <c r="B23" s="67"/>
      <c r="C23" s="67"/>
      <c r="D23" s="67"/>
      <c r="E23" s="67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</row>
    <row r="24" spans="1:45" s="20" customFormat="1" ht="19.5" customHeight="1">
      <c r="A24" s="67" t="s">
        <v>5</v>
      </c>
      <c r="B24" s="67"/>
      <c r="C24" s="67"/>
      <c r="D24" s="67"/>
      <c r="E24" s="67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</row>
    <row r="25" spans="1:45" s="43" customFormat="1" ht="24" customHeight="1">
      <c r="A25" s="59" t="s">
        <v>29</v>
      </c>
      <c r="P25" s="108" t="s">
        <v>33</v>
      </c>
      <c r="Q25" s="108"/>
      <c r="R25" s="108"/>
      <c r="S25" s="108"/>
      <c r="T25" s="108"/>
      <c r="U25" s="108"/>
      <c r="V25" s="47"/>
    </row>
    <row r="26" spans="1:45" ht="17.25" customHeight="1">
      <c r="A26" s="21" t="s">
        <v>30</v>
      </c>
      <c r="P26" s="109"/>
      <c r="Q26" s="109"/>
      <c r="R26" s="109"/>
      <c r="S26" s="109"/>
      <c r="T26" s="109"/>
      <c r="U26" s="109"/>
    </row>
    <row r="27" spans="1:45" s="24" customFormat="1" ht="23.25" customHeight="1">
      <c r="A27" s="106" t="s">
        <v>38</v>
      </c>
      <c r="B27" s="106"/>
      <c r="C27" s="106"/>
      <c r="D27" s="107" t="s">
        <v>37</v>
      </c>
      <c r="E27" s="107"/>
      <c r="F27" s="22" t="s">
        <v>6</v>
      </c>
      <c r="G27" s="106" t="s">
        <v>31</v>
      </c>
      <c r="H27" s="106"/>
      <c r="I27" s="23" t="s">
        <v>7</v>
      </c>
      <c r="K27" s="106" t="s">
        <v>8</v>
      </c>
      <c r="L27" s="106"/>
      <c r="M27" s="106" t="s">
        <v>32</v>
      </c>
      <c r="N27" s="106"/>
      <c r="O27" s="106"/>
      <c r="P27" s="105" t="s">
        <v>34</v>
      </c>
      <c r="Q27" s="105"/>
      <c r="R27" s="105" t="s">
        <v>35</v>
      </c>
      <c r="S27" s="105"/>
      <c r="T27" s="105" t="s">
        <v>36</v>
      </c>
      <c r="U27" s="105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</row>
    <row r="28" spans="1:45" ht="15">
      <c r="B28" s="25">
        <v>2</v>
      </c>
      <c r="C28" s="23" t="s">
        <v>7</v>
      </c>
      <c r="D28" s="125"/>
      <c r="E28" s="125"/>
      <c r="F28" s="22" t="s">
        <v>6</v>
      </c>
      <c r="G28" s="126">
        <f>IF(D28,B28*D28,0)</f>
        <v>0</v>
      </c>
      <c r="H28" s="126"/>
      <c r="I28" s="23" t="s">
        <v>7</v>
      </c>
      <c r="J28" s="117">
        <v>250</v>
      </c>
      <c r="K28" s="117"/>
      <c r="L28" s="117"/>
      <c r="M28" s="86" t="str">
        <f>IF(D28,SUM(G28*J28),"")</f>
        <v/>
      </c>
      <c r="N28" s="86"/>
      <c r="O28" s="86"/>
      <c r="W28" s="129"/>
      <c r="X28" s="129"/>
    </row>
    <row r="29" spans="1:45" ht="15">
      <c r="B29" s="25">
        <v>3</v>
      </c>
      <c r="C29" s="23" t="s">
        <v>7</v>
      </c>
      <c r="D29" s="125"/>
      <c r="E29" s="125"/>
      <c r="F29" s="22" t="s">
        <v>6</v>
      </c>
      <c r="G29" s="126">
        <f>IF(D29,B29*D29,0)</f>
        <v>0</v>
      </c>
      <c r="H29" s="126"/>
      <c r="I29" s="23" t="s">
        <v>7</v>
      </c>
      <c r="J29" s="117">
        <v>250</v>
      </c>
      <c r="K29" s="117"/>
      <c r="L29" s="117"/>
      <c r="M29" s="86" t="str">
        <f t="shared" ref="M29:M30" si="0">IF(D29,SUM(G29*J29),"")</f>
        <v/>
      </c>
      <c r="N29" s="86"/>
      <c r="O29" s="86"/>
      <c r="W29" s="26"/>
    </row>
    <row r="30" spans="1:45" ht="15">
      <c r="B30" s="25">
        <v>4</v>
      </c>
      <c r="C30" s="23" t="s">
        <v>7</v>
      </c>
      <c r="D30" s="125"/>
      <c r="E30" s="125"/>
      <c r="F30" s="22" t="s">
        <v>6</v>
      </c>
      <c r="G30" s="126">
        <f>IF(D30,B30*D30,0)</f>
        <v>0</v>
      </c>
      <c r="H30" s="126"/>
      <c r="I30" s="23" t="s">
        <v>7</v>
      </c>
      <c r="J30" s="117">
        <v>250</v>
      </c>
      <c r="K30" s="117"/>
      <c r="L30" s="117"/>
      <c r="M30" s="86" t="str">
        <f t="shared" si="0"/>
        <v/>
      </c>
      <c r="N30" s="86"/>
      <c r="O30" s="86"/>
      <c r="W30" s="26"/>
    </row>
    <row r="31" spans="1:45" ht="15">
      <c r="B31" s="27" t="s">
        <v>88</v>
      </c>
      <c r="C31" s="27"/>
      <c r="D31" s="132"/>
      <c r="E31" s="132"/>
      <c r="F31" s="22" t="s">
        <v>6</v>
      </c>
      <c r="G31" s="127">
        <f>SUM(G28:H30)</f>
        <v>0</v>
      </c>
      <c r="H31" s="128"/>
      <c r="I31" s="23" t="s">
        <v>7</v>
      </c>
      <c r="J31" s="117">
        <v>10</v>
      </c>
      <c r="K31" s="117"/>
      <c r="L31" s="117"/>
      <c r="M31" s="86" t="str">
        <f t="shared" ref="M31" si="1">IF(D31,SUM(G31*J31),"")</f>
        <v/>
      </c>
      <c r="N31" s="86"/>
      <c r="O31" s="86"/>
      <c r="W31" s="26"/>
      <c r="AB31" s="124"/>
      <c r="AC31" s="124"/>
    </row>
    <row r="32" spans="1:45" s="39" customFormat="1" ht="8.25" customHeight="1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W32" s="50"/>
      <c r="AB32" s="51"/>
      <c r="AC32" s="51"/>
    </row>
    <row r="33" spans="1:26" s="60" customFormat="1" ht="20.25" customHeight="1">
      <c r="A33" s="59" t="s">
        <v>39</v>
      </c>
      <c r="K33" s="61"/>
      <c r="L33" s="61"/>
    </row>
    <row r="34" spans="1:26" s="2" customFormat="1" ht="12.75">
      <c r="E34" s="28"/>
      <c r="F34" s="29"/>
      <c r="G34" s="29"/>
      <c r="H34" s="28" t="s">
        <v>43</v>
      </c>
      <c r="J34" s="28"/>
      <c r="K34" s="114" t="s">
        <v>44</v>
      </c>
      <c r="L34" s="115"/>
      <c r="M34" s="28"/>
      <c r="N34" s="69" t="s">
        <v>32</v>
      </c>
      <c r="O34" s="69"/>
      <c r="X34" s="29" t="s">
        <v>9</v>
      </c>
      <c r="Y34" s="30"/>
    </row>
    <row r="35" spans="1:26" ht="15">
      <c r="A35" s="116" t="s">
        <v>74</v>
      </c>
      <c r="B35" s="116"/>
      <c r="C35" s="116"/>
      <c r="D35" s="116"/>
      <c r="E35" s="116"/>
      <c r="F35" s="116"/>
      <c r="G35" s="133"/>
      <c r="H35" s="31"/>
      <c r="I35" s="23" t="s">
        <v>7</v>
      </c>
      <c r="J35" s="117">
        <v>40</v>
      </c>
      <c r="K35" s="117"/>
      <c r="L35" s="117"/>
      <c r="M35" s="86" t="str">
        <f t="shared" ref="M35:M40" si="2">IF(H35,SUM(H35*J35),"")</f>
        <v/>
      </c>
      <c r="N35" s="86"/>
      <c r="O35" s="86"/>
      <c r="X35" s="21">
        <v>20</v>
      </c>
      <c r="Y35" s="21" t="s">
        <v>18</v>
      </c>
      <c r="Z35" s="21" t="s">
        <v>21</v>
      </c>
    </row>
    <row r="36" spans="1:26" ht="15.75">
      <c r="A36" s="116" t="s">
        <v>40</v>
      </c>
      <c r="B36" s="116"/>
      <c r="C36" s="116"/>
      <c r="D36" s="116"/>
      <c r="E36" s="116"/>
      <c r="F36" s="116"/>
      <c r="G36" s="116"/>
      <c r="H36" s="31"/>
      <c r="I36" s="23" t="s">
        <v>7</v>
      </c>
      <c r="J36" s="117">
        <v>20</v>
      </c>
      <c r="K36" s="117"/>
      <c r="L36" s="117"/>
      <c r="M36" s="86" t="str">
        <f t="shared" si="2"/>
        <v/>
      </c>
      <c r="N36" s="86"/>
      <c r="O36" s="86"/>
      <c r="T36" s="32"/>
      <c r="Y36" s="21" t="s">
        <v>19</v>
      </c>
      <c r="Z36" s="21" t="s">
        <v>21</v>
      </c>
    </row>
    <row r="37" spans="1:26" ht="15">
      <c r="A37" s="116" t="s">
        <v>41</v>
      </c>
      <c r="B37" s="116"/>
      <c r="C37" s="116"/>
      <c r="D37" s="116"/>
      <c r="E37" s="116"/>
      <c r="F37" s="116"/>
      <c r="G37" s="116"/>
      <c r="H37" s="31"/>
      <c r="I37" s="23" t="s">
        <v>7</v>
      </c>
      <c r="J37" s="117">
        <v>8</v>
      </c>
      <c r="K37" s="117"/>
      <c r="L37" s="117"/>
      <c r="M37" s="86" t="str">
        <f>IF(H37,SUM(H37*J37),"")</f>
        <v/>
      </c>
      <c r="N37" s="86"/>
      <c r="O37" s="86"/>
      <c r="Y37" s="21" t="s">
        <v>10</v>
      </c>
      <c r="Z37" s="21" t="s">
        <v>21</v>
      </c>
    </row>
    <row r="38" spans="1:26" ht="15">
      <c r="A38" s="116" t="s">
        <v>75</v>
      </c>
      <c r="B38" s="116"/>
      <c r="C38" s="116"/>
      <c r="D38" s="116"/>
      <c r="E38" s="116"/>
      <c r="F38" s="116"/>
      <c r="G38" s="116"/>
      <c r="H38" s="31"/>
      <c r="I38" s="23" t="s">
        <v>7</v>
      </c>
      <c r="J38" s="117">
        <v>20</v>
      </c>
      <c r="K38" s="117"/>
      <c r="L38" s="117"/>
      <c r="M38" s="86" t="str">
        <f t="shared" si="2"/>
        <v/>
      </c>
      <c r="N38" s="86"/>
      <c r="O38" s="86"/>
      <c r="X38" s="21">
        <v>15</v>
      </c>
      <c r="Y38" s="21" t="s">
        <v>20</v>
      </c>
      <c r="Z38" s="21" t="s">
        <v>21</v>
      </c>
    </row>
    <row r="39" spans="1:26" ht="15">
      <c r="A39" s="116" t="s">
        <v>42</v>
      </c>
      <c r="B39" s="116"/>
      <c r="C39" s="116"/>
      <c r="D39" s="116"/>
      <c r="E39" s="116"/>
      <c r="F39" s="116"/>
      <c r="G39" s="116"/>
      <c r="H39" s="31"/>
      <c r="I39" s="23" t="s">
        <v>7</v>
      </c>
      <c r="J39" s="117">
        <v>20</v>
      </c>
      <c r="K39" s="117"/>
      <c r="L39" s="117"/>
      <c r="M39" s="86" t="str">
        <f t="shared" si="2"/>
        <v/>
      </c>
      <c r="N39" s="86"/>
      <c r="O39" s="86"/>
      <c r="X39" s="21">
        <v>15</v>
      </c>
      <c r="Y39" s="21" t="s">
        <v>11</v>
      </c>
      <c r="Z39" s="21" t="s">
        <v>21</v>
      </c>
    </row>
    <row r="40" spans="1:26" ht="15.75" thickBot="1">
      <c r="A40" s="116" t="s">
        <v>76</v>
      </c>
      <c r="B40" s="116"/>
      <c r="C40" s="116"/>
      <c r="D40" s="116"/>
      <c r="E40" s="116"/>
      <c r="F40" s="116"/>
      <c r="G40" s="133"/>
      <c r="H40" s="31"/>
      <c r="I40" s="23" t="s">
        <v>7</v>
      </c>
      <c r="J40" s="110">
        <v>400</v>
      </c>
      <c r="K40" s="110"/>
      <c r="L40" s="110"/>
      <c r="M40" s="111" t="str">
        <f t="shared" si="2"/>
        <v/>
      </c>
      <c r="N40" s="112"/>
      <c r="O40" s="113"/>
    </row>
    <row r="41" spans="1:26" ht="15">
      <c r="A41" s="22"/>
      <c r="B41" s="22"/>
      <c r="C41" s="22"/>
      <c r="D41" s="22"/>
      <c r="E41" s="22"/>
      <c r="F41" s="22"/>
      <c r="G41" s="22"/>
      <c r="H41" s="22"/>
      <c r="I41" s="23"/>
      <c r="J41" s="134" t="s">
        <v>77</v>
      </c>
      <c r="K41" s="134"/>
      <c r="L41" s="134"/>
      <c r="M41" s="135" t="str">
        <f>IF(G31&gt;1,SUM(M28:O30,M35:O40),"")</f>
        <v/>
      </c>
      <c r="N41" s="110"/>
      <c r="O41" s="136"/>
    </row>
    <row r="42" spans="1:26" ht="15">
      <c r="A42" s="22"/>
      <c r="B42" s="22"/>
      <c r="C42" s="22"/>
      <c r="D42" s="22"/>
      <c r="E42" s="22"/>
      <c r="F42" s="22"/>
      <c r="G42" s="22"/>
      <c r="I42" s="23"/>
      <c r="J42" s="85">
        <v>0.19</v>
      </c>
      <c r="K42" s="85"/>
      <c r="L42" s="85"/>
      <c r="M42" s="86" t="str">
        <f>IF(G31&gt;1,SUM(M28:O40)*J42,"")</f>
        <v/>
      </c>
      <c r="N42" s="86"/>
      <c r="O42" s="86"/>
      <c r="Y42" s="22"/>
      <c r="Z42" s="21" t="s">
        <v>21</v>
      </c>
    </row>
    <row r="43" spans="1:26" ht="16.5" thickBot="1">
      <c r="J43" s="87" t="s">
        <v>45</v>
      </c>
      <c r="K43" s="87"/>
      <c r="L43" s="87"/>
      <c r="M43" s="88" t="str">
        <f>IF(G31&gt;1,SUM(M41:O42),"")</f>
        <v/>
      </c>
      <c r="N43" s="89"/>
      <c r="O43" s="90"/>
    </row>
    <row r="44" spans="1:26" ht="21" thickTop="1">
      <c r="A44" s="21" t="s">
        <v>46</v>
      </c>
      <c r="F44" s="91" t="s">
        <v>16</v>
      </c>
      <c r="G44" s="91"/>
      <c r="I44" s="91" t="s">
        <v>17</v>
      </c>
      <c r="J44" s="91"/>
      <c r="P44" s="27" t="s">
        <v>67</v>
      </c>
      <c r="Q44" s="131"/>
      <c r="R44" s="131"/>
      <c r="S44" s="131"/>
      <c r="T44" s="21" t="s">
        <v>65</v>
      </c>
    </row>
    <row r="45" spans="1:26" s="12" customFormat="1" ht="38.25" customHeight="1">
      <c r="A45" s="12" t="s">
        <v>71</v>
      </c>
      <c r="B45" s="57"/>
      <c r="C45" s="57"/>
      <c r="D45" s="57"/>
      <c r="E45" s="57"/>
      <c r="F45" s="64" t="s">
        <v>80</v>
      </c>
      <c r="H45" s="57"/>
      <c r="V45" s="20"/>
    </row>
    <row r="46" spans="1:26" s="22" customFormat="1" ht="20.25">
      <c r="A46" s="13" t="s">
        <v>12</v>
      </c>
      <c r="B46" s="67" t="s">
        <v>26</v>
      </c>
      <c r="C46" s="67"/>
      <c r="D46" s="67"/>
      <c r="E46" s="67"/>
      <c r="F46" s="81"/>
      <c r="G46" s="81"/>
      <c r="H46" s="81"/>
      <c r="I46" s="81"/>
      <c r="J46" s="81"/>
      <c r="K46" s="81"/>
      <c r="L46" s="81"/>
      <c r="M46" s="82"/>
      <c r="N46" s="81"/>
      <c r="O46" s="81"/>
      <c r="P46" s="81"/>
      <c r="Q46" s="81"/>
      <c r="R46" s="81"/>
      <c r="S46" s="81"/>
      <c r="T46" s="81"/>
      <c r="U46" s="81"/>
    </row>
    <row r="47" spans="1:26" s="22" customFormat="1" ht="20.25">
      <c r="B47" s="84" t="s">
        <v>69</v>
      </c>
      <c r="C47" s="84"/>
      <c r="D47" s="84"/>
      <c r="E47" s="84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</row>
    <row r="48" spans="1:26" s="22" customFormat="1" ht="21" thickBot="1">
      <c r="A48" s="63"/>
      <c r="B48" s="71" t="s">
        <v>70</v>
      </c>
      <c r="C48" s="71"/>
      <c r="D48" s="71"/>
      <c r="E48" s="71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</row>
    <row r="49" spans="1:22" s="12" customFormat="1" ht="29.25" customHeight="1">
      <c r="A49" s="12" t="s">
        <v>72</v>
      </c>
      <c r="B49" s="57"/>
      <c r="C49" s="57"/>
      <c r="D49" s="57"/>
      <c r="E49" s="57"/>
      <c r="F49" s="64" t="s">
        <v>81</v>
      </c>
      <c r="G49" s="57"/>
      <c r="H49" s="57"/>
      <c r="V49" s="20"/>
    </row>
    <row r="50" spans="1:22" s="22" customFormat="1" ht="20.25">
      <c r="A50" s="13"/>
      <c r="B50" s="68" t="s">
        <v>49</v>
      </c>
      <c r="C50" s="68"/>
      <c r="D50" s="68"/>
      <c r="E50" s="68"/>
      <c r="F50" s="81"/>
      <c r="G50" s="81"/>
      <c r="H50" s="81"/>
      <c r="I50" s="81"/>
      <c r="J50" s="81"/>
      <c r="K50" s="81"/>
      <c r="L50" s="81"/>
      <c r="M50" s="82"/>
      <c r="N50" s="81"/>
      <c r="O50" s="81"/>
      <c r="P50" s="81"/>
      <c r="Q50" s="81"/>
      <c r="R50" s="81"/>
      <c r="S50" s="81"/>
      <c r="T50" s="81"/>
      <c r="U50" s="81"/>
    </row>
    <row r="51" spans="1:22" s="22" customFormat="1" ht="20.25">
      <c r="B51" s="84" t="s">
        <v>69</v>
      </c>
      <c r="C51" s="84"/>
      <c r="D51" s="84"/>
      <c r="E51" s="84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</row>
    <row r="52" spans="1:22" s="22" customFormat="1" ht="21" thickBot="1">
      <c r="A52" s="63"/>
      <c r="B52" s="71" t="s">
        <v>70</v>
      </c>
      <c r="C52" s="71"/>
      <c r="D52" s="71"/>
      <c r="E52" s="71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</row>
    <row r="53" spans="1:22" ht="11.25" customHeight="1">
      <c r="G53" s="27"/>
      <c r="H53" s="27"/>
      <c r="L53" s="27"/>
      <c r="M53" s="27"/>
      <c r="N53" s="33"/>
      <c r="O53" s="33"/>
      <c r="P53" s="33"/>
      <c r="Q53" s="33"/>
      <c r="R53" s="33"/>
    </row>
    <row r="54" spans="1:22" s="7" customFormat="1" ht="18" customHeight="1">
      <c r="A54" s="7" t="s">
        <v>48</v>
      </c>
    </row>
    <row r="55" spans="1:22" ht="18" customHeight="1">
      <c r="A55" s="7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4"/>
    </row>
    <row r="56" spans="1:22" ht="18" customHeight="1">
      <c r="A56" s="75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7"/>
    </row>
    <row r="57" spans="1:22" ht="18" customHeight="1">
      <c r="A57" s="75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7"/>
    </row>
    <row r="58" spans="1:22" s="7" customFormat="1" ht="18" customHeight="1">
      <c r="A58" s="75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7"/>
    </row>
    <row r="59" spans="1:22" ht="18" customHeight="1">
      <c r="A59" s="75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7"/>
    </row>
    <row r="60" spans="1:22" ht="18" customHeight="1">
      <c r="A60" s="75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7"/>
    </row>
    <row r="61" spans="1:22" ht="18" customHeight="1">
      <c r="A61" s="78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80"/>
    </row>
    <row r="62" spans="1:22" ht="35.25" customHeight="1">
      <c r="A62" s="56" t="s">
        <v>79</v>
      </c>
      <c r="B62" s="34"/>
      <c r="C62" s="20"/>
      <c r="D62" s="20"/>
      <c r="E62" s="20"/>
      <c r="F62" s="35"/>
      <c r="G62" s="20"/>
      <c r="H62" s="20"/>
      <c r="I62" s="20"/>
      <c r="J62" s="20"/>
      <c r="K62" s="45"/>
      <c r="L62" s="20"/>
      <c r="M62" s="20"/>
      <c r="N62" s="20"/>
      <c r="O62" s="20"/>
      <c r="P62" s="20"/>
      <c r="Q62" s="20"/>
      <c r="R62" s="20"/>
      <c r="S62" s="20"/>
      <c r="T62" s="20"/>
      <c r="U62" s="19"/>
    </row>
    <row r="63" spans="1:22" ht="19.5" customHeight="1">
      <c r="A63" s="36" t="s">
        <v>12</v>
      </c>
      <c r="B63" s="67" t="s">
        <v>49</v>
      </c>
      <c r="C63" s="67"/>
      <c r="D63" s="67"/>
      <c r="E63" s="67"/>
      <c r="F63" s="81"/>
      <c r="G63" s="81"/>
      <c r="H63" s="81"/>
      <c r="I63" s="81"/>
      <c r="J63" s="81"/>
      <c r="K63" s="81"/>
      <c r="L63" s="81"/>
      <c r="M63" s="82"/>
      <c r="N63" s="81"/>
      <c r="O63" s="81"/>
      <c r="P63" s="81"/>
      <c r="Q63" s="81"/>
      <c r="R63" s="81"/>
      <c r="S63" s="81"/>
      <c r="T63" s="81"/>
      <c r="U63" s="81"/>
    </row>
    <row r="64" spans="1:22" ht="19.5" customHeight="1">
      <c r="A64" s="36" t="s">
        <v>13</v>
      </c>
      <c r="B64" s="67" t="s">
        <v>49</v>
      </c>
      <c r="C64" s="67"/>
      <c r="D64" s="67"/>
      <c r="E64" s="67"/>
      <c r="F64" s="81"/>
      <c r="G64" s="81"/>
      <c r="H64" s="81"/>
      <c r="I64" s="81"/>
      <c r="J64" s="81"/>
      <c r="K64" s="81"/>
      <c r="L64" s="81"/>
      <c r="M64" s="82"/>
      <c r="N64" s="81"/>
      <c r="O64" s="81"/>
      <c r="P64" s="81"/>
      <c r="Q64" s="81"/>
      <c r="R64" s="81"/>
      <c r="S64" s="81"/>
      <c r="T64" s="81"/>
      <c r="U64" s="81"/>
    </row>
    <row r="65" spans="1:49" ht="19.5" customHeight="1">
      <c r="A65" s="36" t="s">
        <v>14</v>
      </c>
      <c r="B65" s="67" t="s">
        <v>49</v>
      </c>
      <c r="C65" s="67"/>
      <c r="D65" s="67"/>
      <c r="E65" s="67"/>
      <c r="F65" s="81"/>
      <c r="G65" s="81"/>
      <c r="H65" s="81"/>
      <c r="I65" s="81"/>
      <c r="J65" s="81"/>
      <c r="K65" s="81"/>
      <c r="L65" s="81"/>
      <c r="M65" s="82"/>
      <c r="N65" s="81"/>
      <c r="O65" s="81"/>
      <c r="P65" s="81"/>
      <c r="Q65" s="81"/>
      <c r="R65" s="81"/>
      <c r="S65" s="81"/>
      <c r="T65" s="81"/>
      <c r="U65" s="81"/>
    </row>
    <row r="66" spans="1:49" ht="17.25" customHeight="1"/>
    <row r="67" spans="1:49" ht="24" customHeight="1">
      <c r="A67" s="47" t="s">
        <v>73</v>
      </c>
      <c r="B67" s="34"/>
      <c r="C67" s="20"/>
      <c r="D67" s="20"/>
      <c r="E67" s="20"/>
      <c r="F67" s="35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19"/>
    </row>
    <row r="68" spans="1:49" s="7" customFormat="1" ht="20.25">
      <c r="A68" s="36"/>
      <c r="B68" s="67" t="s">
        <v>55</v>
      </c>
      <c r="C68" s="67"/>
      <c r="D68" s="67"/>
      <c r="E68" s="67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</row>
    <row r="69" spans="1:49" s="7" customFormat="1" ht="24" customHeight="1">
      <c r="A69" s="37"/>
      <c r="B69" s="97" t="s">
        <v>50</v>
      </c>
      <c r="C69" s="97"/>
      <c r="D69" s="97"/>
      <c r="E69" s="97"/>
      <c r="F69" s="38" t="s">
        <v>52</v>
      </c>
      <c r="G69" s="38"/>
      <c r="H69" s="38"/>
      <c r="I69" s="38"/>
      <c r="J69" s="38" t="s">
        <v>51</v>
      </c>
      <c r="K69" s="38"/>
      <c r="L69" s="38"/>
      <c r="M69" s="38"/>
      <c r="N69" s="38" t="s">
        <v>54</v>
      </c>
      <c r="O69" s="38"/>
      <c r="P69" s="38"/>
      <c r="Q69" s="38"/>
      <c r="R69" s="38"/>
      <c r="S69" s="38" t="s">
        <v>53</v>
      </c>
      <c r="T69" s="38"/>
      <c r="U69" s="38"/>
    </row>
    <row r="70" spans="1:49" ht="15">
      <c r="A70" s="9"/>
      <c r="B70" s="9"/>
      <c r="C70" s="9"/>
      <c r="D70" s="22"/>
      <c r="E70" s="22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49" ht="18">
      <c r="A71" s="58" t="s">
        <v>56</v>
      </c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</row>
    <row r="72" spans="1:49" s="42" customFormat="1" ht="18">
      <c r="A72" s="42" t="s">
        <v>90</v>
      </c>
    </row>
    <row r="73" spans="1:49" s="42" customFormat="1" ht="18">
      <c r="A73" s="42" t="s">
        <v>57</v>
      </c>
      <c r="L73" s="46"/>
      <c r="M73" s="46"/>
      <c r="N73" s="46"/>
    </row>
    <row r="74" spans="1:49" s="7" customFormat="1" ht="24" customHeight="1">
      <c r="A74" s="55" t="s">
        <v>58</v>
      </c>
      <c r="B74" s="15"/>
      <c r="C74" s="15"/>
      <c r="D74" s="44"/>
      <c r="E74" s="15"/>
      <c r="F74" s="94"/>
      <c r="G74" s="94"/>
      <c r="H74" s="94"/>
      <c r="I74" s="94"/>
      <c r="J74" s="94"/>
      <c r="K74" s="94"/>
      <c r="L74" s="15" t="s">
        <v>59</v>
      </c>
      <c r="M74" s="95"/>
      <c r="N74" s="96"/>
      <c r="O74" s="96"/>
      <c r="P74" s="96"/>
      <c r="Q74" s="15" t="s">
        <v>60</v>
      </c>
      <c r="R74" s="95"/>
      <c r="S74" s="96"/>
      <c r="T74" s="96"/>
      <c r="U74" s="96"/>
    </row>
    <row r="75" spans="1:49" s="7" customFormat="1" ht="24" customHeight="1">
      <c r="A75" s="99" t="s">
        <v>66</v>
      </c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</row>
    <row r="76" spans="1:49" s="7" customFormat="1" ht="6" customHeight="1" thickBot="1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</row>
    <row r="77" spans="1:49" s="7" customFormat="1" ht="57" customHeight="1" thickBot="1">
      <c r="A77" s="100" t="s">
        <v>78</v>
      </c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2"/>
    </row>
    <row r="78" spans="1:49" ht="17.25" customHeight="1"/>
    <row r="79" spans="1:49" ht="21" customHeight="1">
      <c r="A79" s="103"/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39"/>
      <c r="M79" s="104"/>
      <c r="N79" s="104"/>
      <c r="O79" s="104"/>
      <c r="P79" s="104"/>
      <c r="Q79" s="104"/>
      <c r="R79" s="104"/>
      <c r="S79" s="104"/>
      <c r="T79" s="104"/>
      <c r="U79" s="104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</row>
    <row r="80" spans="1:49" s="41" customFormat="1" ht="19.5" customHeight="1">
      <c r="A80" s="40" t="s">
        <v>61</v>
      </c>
      <c r="B80" s="40"/>
      <c r="C80" s="40"/>
      <c r="D80" s="40"/>
      <c r="E80" s="40"/>
      <c r="F80" s="40"/>
      <c r="G80" s="40"/>
      <c r="H80" s="40"/>
      <c r="I80" s="40"/>
      <c r="J80" s="40"/>
      <c r="M80" s="40" t="s">
        <v>62</v>
      </c>
      <c r="N80" s="40"/>
      <c r="O80" s="40"/>
      <c r="P80" s="40"/>
      <c r="Q80" s="40"/>
      <c r="R80" s="40"/>
      <c r="S80" s="40"/>
      <c r="T80" s="40"/>
    </row>
    <row r="81" spans="1:49" ht="20.25" customHeight="1">
      <c r="A81" s="98" t="s">
        <v>63</v>
      </c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</row>
    <row r="82" spans="1:49" s="24" customFormat="1" ht="18" customHeight="1">
      <c r="A82" s="92" t="s">
        <v>15</v>
      </c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</row>
    <row r="83" spans="1:49" s="24" customFormat="1" ht="18" customHeight="1">
      <c r="A83" s="93" t="s">
        <v>64</v>
      </c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</row>
    <row r="87" spans="1:49" ht="24.75" customHeight="1"/>
  </sheetData>
  <sheetProtection algorithmName="SHA-512" hashValue="v9twN8350YwaR6/Z0GNZYp07swK+viyjzq0kOsoYOv38UVqYsaG8urhv5ib+pjOs+w1VVmEzgZJsWBKhwUYL2A==" saltValue="GwvEFoaXSvRZuQX/VzcIwQ==" spinCount="100000" sheet="1" objects="1" scenarios="1"/>
  <mergeCells count="120">
    <mergeCell ref="F46:L46"/>
    <mergeCell ref="M46:U46"/>
    <mergeCell ref="A38:G38"/>
    <mergeCell ref="J38:L38"/>
    <mergeCell ref="M38:O38"/>
    <mergeCell ref="A37:G37"/>
    <mergeCell ref="J37:L37"/>
    <mergeCell ref="M37:O37"/>
    <mergeCell ref="A35:G35"/>
    <mergeCell ref="J35:L35"/>
    <mergeCell ref="M35:O35"/>
    <mergeCell ref="A36:G36"/>
    <mergeCell ref="J36:L36"/>
    <mergeCell ref="M36:O36"/>
    <mergeCell ref="J41:L41"/>
    <mergeCell ref="M41:O41"/>
    <mergeCell ref="A40:G40"/>
    <mergeCell ref="M39:O39"/>
    <mergeCell ref="A32:U32"/>
    <mergeCell ref="D30:E30"/>
    <mergeCell ref="G30:H30"/>
    <mergeCell ref="J30:L30"/>
    <mergeCell ref="M30:O30"/>
    <mergeCell ref="G27:H27"/>
    <mergeCell ref="K27:L27"/>
    <mergeCell ref="Q44:S44"/>
    <mergeCell ref="D31:E31"/>
    <mergeCell ref="Y27:AS27"/>
    <mergeCell ref="P27:Q27"/>
    <mergeCell ref="AB31:AC31"/>
    <mergeCell ref="D28:E28"/>
    <mergeCell ref="G28:H28"/>
    <mergeCell ref="J28:L28"/>
    <mergeCell ref="M28:O28"/>
    <mergeCell ref="D29:E29"/>
    <mergeCell ref="G29:H29"/>
    <mergeCell ref="J29:L29"/>
    <mergeCell ref="M29:O29"/>
    <mergeCell ref="G31:H31"/>
    <mergeCell ref="J31:L31"/>
    <mergeCell ref="M31:O31"/>
    <mergeCell ref="W28:X28"/>
    <mergeCell ref="A1:U1"/>
    <mergeCell ref="A2:U2"/>
    <mergeCell ref="A4:U4"/>
    <mergeCell ref="Q14:U14"/>
    <mergeCell ref="A18:E18"/>
    <mergeCell ref="F18:U18"/>
    <mergeCell ref="A22:E22"/>
    <mergeCell ref="F22:U22"/>
    <mergeCell ref="A23:E23"/>
    <mergeCell ref="F23:U23"/>
    <mergeCell ref="A6:J6"/>
    <mergeCell ref="M50:U50"/>
    <mergeCell ref="F47:U47"/>
    <mergeCell ref="B48:E48"/>
    <mergeCell ref="F48:U48"/>
    <mergeCell ref="B47:E47"/>
    <mergeCell ref="A24:E24"/>
    <mergeCell ref="F24:U24"/>
    <mergeCell ref="A19:E19"/>
    <mergeCell ref="F19:U19"/>
    <mergeCell ref="R27:S27"/>
    <mergeCell ref="T27:U27"/>
    <mergeCell ref="F20:U20"/>
    <mergeCell ref="A21:E21"/>
    <mergeCell ref="F21:U21"/>
    <mergeCell ref="A20:E20"/>
    <mergeCell ref="A27:C27"/>
    <mergeCell ref="D27:E27"/>
    <mergeCell ref="M27:O27"/>
    <mergeCell ref="P25:U26"/>
    <mergeCell ref="J40:L40"/>
    <mergeCell ref="M40:O40"/>
    <mergeCell ref="K34:L34"/>
    <mergeCell ref="A39:G39"/>
    <mergeCell ref="J39:L39"/>
    <mergeCell ref="A82:U82"/>
    <mergeCell ref="A83:U83"/>
    <mergeCell ref="F74:K74"/>
    <mergeCell ref="M74:P74"/>
    <mergeCell ref="R74:U74"/>
    <mergeCell ref="B68:E68"/>
    <mergeCell ref="F68:U68"/>
    <mergeCell ref="B69:E69"/>
    <mergeCell ref="B64:E64"/>
    <mergeCell ref="B65:E65"/>
    <mergeCell ref="A81:U81"/>
    <mergeCell ref="A75:U75"/>
    <mergeCell ref="A77:U77"/>
    <mergeCell ref="A79:K79"/>
    <mergeCell ref="M79:U79"/>
    <mergeCell ref="F64:L64"/>
    <mergeCell ref="M64:U64"/>
    <mergeCell ref="F65:L65"/>
    <mergeCell ref="M65:U65"/>
    <mergeCell ref="B63:E63"/>
    <mergeCell ref="B50:E50"/>
    <mergeCell ref="N34:O34"/>
    <mergeCell ref="F51:U51"/>
    <mergeCell ref="B52:E52"/>
    <mergeCell ref="A55:U55"/>
    <mergeCell ref="A56:U56"/>
    <mergeCell ref="A57:U57"/>
    <mergeCell ref="A58:U58"/>
    <mergeCell ref="A59:U59"/>
    <mergeCell ref="A60:U60"/>
    <mergeCell ref="A61:U61"/>
    <mergeCell ref="F63:L63"/>
    <mergeCell ref="M63:U63"/>
    <mergeCell ref="F52:U52"/>
    <mergeCell ref="B51:E51"/>
    <mergeCell ref="J42:L42"/>
    <mergeCell ref="M42:O42"/>
    <mergeCell ref="J43:L43"/>
    <mergeCell ref="M43:O43"/>
    <mergeCell ref="F44:G44"/>
    <mergeCell ref="I44:J44"/>
    <mergeCell ref="B46:E46"/>
    <mergeCell ref="F50:L50"/>
  </mergeCells>
  <hyperlinks>
    <hyperlink ref="M12" r:id="rId1" xr:uid="{A1AB2670-2CEA-46E8-980E-145788E3A940}"/>
  </hyperlinks>
  <pageMargins left="0.6692913385826772" right="0.31496062992125984" top="0.47244094488188981" bottom="0.51181102362204722" header="0.31496062992125984" footer="0.27559055118110237"/>
  <pageSetup paperSize="9" scale="94" fitToHeight="0" orientation="portrait" r:id="rId2"/>
  <headerFooter>
    <oddFooter>&amp;RSeite &amp;P von &amp;N</oddFooter>
  </headerFooter>
  <rowBreaks count="1" manualBreakCount="1">
    <brk id="44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371475</xdr:colOff>
                    <xdr:row>68</xdr:row>
                    <xdr:rowOff>123825</xdr:rowOff>
                  </from>
                  <to>
                    <xdr:col>5</xdr:col>
                    <xdr:colOff>38100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8</xdr:col>
                    <xdr:colOff>123825</xdr:colOff>
                    <xdr:row>68</xdr:row>
                    <xdr:rowOff>133350</xdr:rowOff>
                  </from>
                  <to>
                    <xdr:col>9</xdr:col>
                    <xdr:colOff>114300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17</xdr:col>
                    <xdr:colOff>76200</xdr:colOff>
                    <xdr:row>68</xdr:row>
                    <xdr:rowOff>114300</xdr:rowOff>
                  </from>
                  <to>
                    <xdr:col>18</xdr:col>
                    <xdr:colOff>114300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12</xdr:col>
                    <xdr:colOff>76200</xdr:colOff>
                    <xdr:row>68</xdr:row>
                    <xdr:rowOff>123825</xdr:rowOff>
                  </from>
                  <to>
                    <xdr:col>13</xdr:col>
                    <xdr:colOff>114300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15</xdr:col>
                    <xdr:colOff>123825</xdr:colOff>
                    <xdr:row>27</xdr:row>
                    <xdr:rowOff>114300</xdr:rowOff>
                  </from>
                  <to>
                    <xdr:col>16</xdr:col>
                    <xdr:colOff>161925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17</xdr:col>
                    <xdr:colOff>123825</xdr:colOff>
                    <xdr:row>27</xdr:row>
                    <xdr:rowOff>114300</xdr:rowOff>
                  </from>
                  <to>
                    <xdr:col>18</xdr:col>
                    <xdr:colOff>161925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19</xdr:col>
                    <xdr:colOff>114300</xdr:colOff>
                    <xdr:row>27</xdr:row>
                    <xdr:rowOff>114300</xdr:rowOff>
                  </from>
                  <to>
                    <xdr:col>20</xdr:col>
                    <xdr:colOff>152400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4</xdr:col>
                    <xdr:colOff>409575</xdr:colOff>
                    <xdr:row>42</xdr:row>
                    <xdr:rowOff>190500</xdr:rowOff>
                  </from>
                  <to>
                    <xdr:col>5</xdr:col>
                    <xdr:colOff>76200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7</xdr:col>
                    <xdr:colOff>209550</xdr:colOff>
                    <xdr:row>42</xdr:row>
                    <xdr:rowOff>190500</xdr:rowOff>
                  </from>
                  <to>
                    <xdr:col>8</xdr:col>
                    <xdr:colOff>200025</xdr:colOff>
                    <xdr:row>44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</vt:lpstr>
      <vt:lpstr>Tabelle!Druckbereich</vt:lpstr>
      <vt:lpstr>Tabelle!JaNein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Dieter</dc:creator>
  <cp:lastModifiedBy>Dieter Bals</cp:lastModifiedBy>
  <cp:lastPrinted>2026-02-09T17:16:06Z</cp:lastPrinted>
  <dcterms:created xsi:type="dcterms:W3CDTF">2015-06-08T08:51:49Z</dcterms:created>
  <dcterms:modified xsi:type="dcterms:W3CDTF">2026-02-09T17:24:10Z</dcterms:modified>
</cp:coreProperties>
</file>